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福建生源（体教志愿） " sheetId="1" r:id="rId1"/>
    <sheet name="外省生源（体教志愿）" sheetId="2" r:id="rId2"/>
    <sheet name="社体志愿" sheetId="3" r:id="rId3"/>
  </sheets>
  <definedNames>
    <definedName name="_xlnm._FilterDatabase" localSheetId="0" hidden="1">'福建生源（体教志愿） '!$A$2:$M$93</definedName>
  </definedNames>
  <calcPr fullCalcOnLoad="1"/>
</workbook>
</file>

<file path=xl/sharedStrings.xml><?xml version="1.0" encoding="utf-8"?>
<sst xmlns="http://schemas.openxmlformats.org/spreadsheetml/2006/main" count="1024" uniqueCount="265">
  <si>
    <t>体育与康养学院22级体育学类专业分流综合排名（福建生源体育教育志愿）</t>
  </si>
  <si>
    <t>学号</t>
  </si>
  <si>
    <t>姓名</t>
  </si>
  <si>
    <t>年级</t>
  </si>
  <si>
    <t>专业</t>
  </si>
  <si>
    <t>班级</t>
  </si>
  <si>
    <t>志愿</t>
  </si>
  <si>
    <t>生源</t>
  </si>
  <si>
    <t>高考复测成绩</t>
  </si>
  <si>
    <t>期末成绩（通识）</t>
  </si>
  <si>
    <t>期末成绩（专业）</t>
  </si>
  <si>
    <t>期末成绩</t>
  </si>
  <si>
    <t>综合积分成绩</t>
  </si>
  <si>
    <t>综合成绩</t>
  </si>
  <si>
    <t>排名</t>
  </si>
  <si>
    <t>拟分流专业</t>
  </si>
  <si>
    <t>20222701128</t>
  </si>
  <si>
    <t>陈绍华</t>
  </si>
  <si>
    <t>2022</t>
  </si>
  <si>
    <t>体育学类</t>
  </si>
  <si>
    <r>
      <t>22</t>
    </r>
    <r>
      <rPr>
        <sz val="10"/>
        <rFont val="宋体"/>
        <family val="0"/>
      </rPr>
      <t>体育学类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</si>
  <si>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t>体育教育</t>
  </si>
  <si>
    <t>福建</t>
  </si>
  <si>
    <t>20222701122</t>
  </si>
  <si>
    <t>林舒扬</t>
  </si>
  <si>
    <t>20222701111</t>
  </si>
  <si>
    <t>林彬</t>
  </si>
  <si>
    <t>20222701226</t>
  </si>
  <si>
    <t>王琳生</t>
  </si>
  <si>
    <r>
      <t>22</t>
    </r>
    <r>
      <rPr>
        <sz val="10"/>
        <rFont val="宋体"/>
        <family val="0"/>
      </rPr>
      <t>体育学类</t>
    </r>
    <r>
      <rPr>
        <sz val="10"/>
        <rFont val="Arial"/>
        <family val="2"/>
      </rPr>
      <t>2</t>
    </r>
    <r>
      <rPr>
        <sz val="10"/>
        <rFont val="宋体"/>
        <family val="0"/>
      </rPr>
      <t>班</t>
    </r>
  </si>
  <si>
    <t>20222701115</t>
  </si>
  <si>
    <t>卢东俊</t>
  </si>
  <si>
    <t>20222701205</t>
  </si>
  <si>
    <t>詹慧琳</t>
  </si>
  <si>
    <t>20222701208</t>
  </si>
  <si>
    <t>俞晶莹</t>
  </si>
  <si>
    <t>20222701204</t>
  </si>
  <si>
    <t>谢庭毅</t>
  </si>
  <si>
    <t>20222701225</t>
  </si>
  <si>
    <t>黄世梁</t>
  </si>
  <si>
    <t>20222701112</t>
  </si>
  <si>
    <t>高上耀</t>
  </si>
  <si>
    <t>20222701118</t>
  </si>
  <si>
    <t>杨力荣</t>
  </si>
  <si>
    <t>20222701207</t>
  </si>
  <si>
    <t>陈再屹</t>
  </si>
  <si>
    <t>20222701224</t>
  </si>
  <si>
    <t>吴璟宇</t>
  </si>
  <si>
    <t>20222701221</t>
  </si>
  <si>
    <t>王炜斌</t>
  </si>
  <si>
    <t>20222701101</t>
  </si>
  <si>
    <t>陈炜彬</t>
  </si>
  <si>
    <t>20222701121</t>
  </si>
  <si>
    <t>许狄敏</t>
  </si>
  <si>
    <t>20222701305</t>
  </si>
  <si>
    <t>庄俊杰</t>
  </si>
  <si>
    <r>
      <t>22</t>
    </r>
    <r>
      <rPr>
        <sz val="10"/>
        <rFont val="宋体"/>
        <family val="0"/>
      </rPr>
      <t>体育学类</t>
    </r>
    <r>
      <rPr>
        <sz val="10"/>
        <rFont val="Arial"/>
        <family val="2"/>
      </rPr>
      <t>3</t>
    </r>
    <r>
      <rPr>
        <sz val="10"/>
        <rFont val="宋体"/>
        <family val="0"/>
      </rPr>
      <t>班</t>
    </r>
  </si>
  <si>
    <t>20222701132</t>
  </si>
  <si>
    <t>林杰</t>
  </si>
  <si>
    <t>20222701107</t>
  </si>
  <si>
    <t>林胜章</t>
  </si>
  <si>
    <t>20222701333</t>
  </si>
  <si>
    <t>罗嘉铖</t>
  </si>
  <si>
    <t>20222701120</t>
  </si>
  <si>
    <t>吴宏圣</t>
  </si>
  <si>
    <t>20222701326</t>
  </si>
  <si>
    <t>杨秋林</t>
  </si>
  <si>
    <t>20222701105</t>
  </si>
  <si>
    <t>林明杰</t>
  </si>
  <si>
    <t>20222701306</t>
  </si>
  <si>
    <t>王斌</t>
  </si>
  <si>
    <t>20222701103</t>
  </si>
  <si>
    <t>黄德胜</t>
  </si>
  <si>
    <t>20222701123</t>
  </si>
  <si>
    <t>吴清海</t>
  </si>
  <si>
    <t>20222701335</t>
  </si>
  <si>
    <t>刘思恩</t>
  </si>
  <si>
    <t>20222701130</t>
  </si>
  <si>
    <t>蔡世伟</t>
  </si>
  <si>
    <t>20222701222</t>
  </si>
  <si>
    <t>吴昊</t>
  </si>
  <si>
    <t>20222701220</t>
  </si>
  <si>
    <t>王三川</t>
  </si>
  <si>
    <t>20222701327</t>
  </si>
  <si>
    <t>苏福胜</t>
  </si>
  <si>
    <t>20222701127</t>
  </si>
  <si>
    <t>曾伽文</t>
  </si>
  <si>
    <t>20222701321</t>
  </si>
  <si>
    <t>陈安楠</t>
  </si>
  <si>
    <t>20222701230</t>
  </si>
  <si>
    <t>汪扬烨</t>
  </si>
  <si>
    <t>20222701116</t>
  </si>
  <si>
    <t>游泽其</t>
  </si>
  <si>
    <t>20222701229</t>
  </si>
  <si>
    <t>杜鸿凯</t>
  </si>
  <si>
    <t>20222701314</t>
  </si>
  <si>
    <t>李陽</t>
  </si>
  <si>
    <t>20222701110</t>
  </si>
  <si>
    <t>肖泽锟</t>
  </si>
  <si>
    <t>20222701218</t>
  </si>
  <si>
    <t>刘建烨</t>
  </si>
  <si>
    <t>20222701330</t>
  </si>
  <si>
    <t>李方昊</t>
  </si>
  <si>
    <t>20222701113</t>
  </si>
  <si>
    <t>杨培舜</t>
  </si>
  <si>
    <t>20222701325</t>
  </si>
  <si>
    <t>柯镕堃</t>
  </si>
  <si>
    <t>20222701312</t>
  </si>
  <si>
    <t>王志勋</t>
  </si>
  <si>
    <t>20222701211</t>
  </si>
  <si>
    <t>张金文</t>
  </si>
  <si>
    <t>20222701329</t>
  </si>
  <si>
    <t>钟镇涛</t>
  </si>
  <si>
    <t>20222701215</t>
  </si>
  <si>
    <t>谢祥钦</t>
  </si>
  <si>
    <t>20222701104</t>
  </si>
  <si>
    <t>朱斌</t>
  </si>
  <si>
    <t>20222701203</t>
  </si>
  <si>
    <t>林立全</t>
  </si>
  <si>
    <t>20222701124</t>
  </si>
  <si>
    <t>陈俊涛</t>
  </si>
  <si>
    <t>20222701317</t>
  </si>
  <si>
    <t>林梦婷</t>
  </si>
  <si>
    <t>20222701214</t>
  </si>
  <si>
    <t>罗朝璟</t>
  </si>
  <si>
    <t>20222701313</t>
  </si>
  <si>
    <t>赖志杰</t>
  </si>
  <si>
    <t>20222701322</t>
  </si>
  <si>
    <t>邓优烨</t>
  </si>
  <si>
    <t>20222701216</t>
  </si>
  <si>
    <t>曹功顺</t>
  </si>
  <si>
    <t>20222701316</t>
  </si>
  <si>
    <t>王东</t>
  </si>
  <si>
    <t>20222701217</t>
  </si>
  <si>
    <t>叶卓然</t>
  </si>
  <si>
    <t>20222701108</t>
  </si>
  <si>
    <t>曹志诚</t>
  </si>
  <si>
    <t>20222701320</t>
  </si>
  <si>
    <t>姚佳霖楠</t>
  </si>
  <si>
    <t>20222701315</t>
  </si>
  <si>
    <t>童家熙</t>
  </si>
  <si>
    <t>20222701201</t>
  </si>
  <si>
    <t>谢俊杰</t>
  </si>
  <si>
    <t>20222701114</t>
  </si>
  <si>
    <t>卓颖</t>
  </si>
  <si>
    <t>20222701309</t>
  </si>
  <si>
    <t>陈煜城</t>
  </si>
  <si>
    <t>20222701117</t>
  </si>
  <si>
    <t>陈旭东</t>
  </si>
  <si>
    <t>社会体育指导与管理</t>
  </si>
  <si>
    <t>20222701131</t>
  </si>
  <si>
    <t>罗永彬</t>
  </si>
  <si>
    <t>20222701109</t>
  </si>
  <si>
    <t>陈忠帅</t>
  </si>
  <si>
    <t>20222701334</t>
  </si>
  <si>
    <t>苏奕婷</t>
  </si>
  <si>
    <t>20222701125</t>
  </si>
  <si>
    <t>娄忠胜</t>
  </si>
  <si>
    <t>20222701318</t>
  </si>
  <si>
    <t>林忠鑫</t>
  </si>
  <si>
    <t>20222701129</t>
  </si>
  <si>
    <t>张黎晨</t>
  </si>
  <si>
    <t>20222701212</t>
  </si>
  <si>
    <t>池昌桂</t>
  </si>
  <si>
    <t>20222701308</t>
  </si>
  <si>
    <t>林鑫煌</t>
  </si>
  <si>
    <t>20222701324</t>
  </si>
  <si>
    <t>吴鑫豪</t>
  </si>
  <si>
    <t>20222701231</t>
  </si>
  <si>
    <t>康志翔</t>
  </si>
  <si>
    <t>20222701310</t>
  </si>
  <si>
    <t>李念</t>
  </si>
  <si>
    <t>20222701307</t>
  </si>
  <si>
    <t>徐文韬</t>
  </si>
  <si>
    <t>20222701319</t>
  </si>
  <si>
    <t>陆昌毅</t>
  </si>
  <si>
    <t>20222701202</t>
  </si>
  <si>
    <t>周志杰</t>
  </si>
  <si>
    <t>20222701106</t>
  </si>
  <si>
    <t>王雨煌</t>
  </si>
  <si>
    <t>20222701331</t>
  </si>
  <si>
    <t>徐德灿</t>
  </si>
  <si>
    <t>20222701209</t>
  </si>
  <si>
    <t>魏韬</t>
  </si>
  <si>
    <t>20222701332</t>
  </si>
  <si>
    <t>李灵通</t>
  </si>
  <si>
    <t>20222701213</t>
  </si>
  <si>
    <t>林铮轩</t>
  </si>
  <si>
    <t>20222701119</t>
  </si>
  <si>
    <t>尤锦斌</t>
  </si>
  <si>
    <t>20222701126</t>
  </si>
  <si>
    <t>李闽</t>
  </si>
  <si>
    <t>20222701228</t>
  </si>
  <si>
    <t>余晨</t>
  </si>
  <si>
    <t>20222701328</t>
  </si>
  <si>
    <t>郑文涛</t>
  </si>
  <si>
    <t>20222701206</t>
  </si>
  <si>
    <t>汪博瑞</t>
  </si>
  <si>
    <t>20222701323</t>
  </si>
  <si>
    <t>黄炳煜</t>
  </si>
  <si>
    <t>20222701311</t>
  </si>
  <si>
    <t>雷炜明</t>
  </si>
  <si>
    <t>20222701304</t>
  </si>
  <si>
    <t>吴仕鸿</t>
  </si>
  <si>
    <t>20222701210</t>
  </si>
  <si>
    <t>张大田</t>
  </si>
  <si>
    <t>体育与康养学院22级体育学类专业分流综合得分排名（安徽生源体育教育志愿）</t>
  </si>
  <si>
    <t>20222701301</t>
  </si>
  <si>
    <t>奚文杰</t>
  </si>
  <si>
    <t>安徽</t>
  </si>
  <si>
    <t>20222701303</t>
  </si>
  <si>
    <t>余涛</t>
  </si>
  <si>
    <t>20222701302</t>
  </si>
  <si>
    <t>周世越</t>
  </si>
  <si>
    <t>体育与康养学院22级体育学类专业分流综合得分排名（贵州生源体育教育志愿）</t>
  </si>
  <si>
    <t>20222701238</t>
  </si>
  <si>
    <t>姜泽朋</t>
  </si>
  <si>
    <t>贵州</t>
  </si>
  <si>
    <t>20222701339</t>
  </si>
  <si>
    <t>宋帅</t>
  </si>
  <si>
    <t>20222701239</t>
  </si>
  <si>
    <t>谭正福</t>
  </si>
  <si>
    <t>20222701136</t>
  </si>
  <si>
    <t>陈茜茜</t>
  </si>
  <si>
    <t>20222701240</t>
  </si>
  <si>
    <t>徐有安</t>
  </si>
  <si>
    <t>20222701137</t>
  </si>
  <si>
    <t>成富婷</t>
  </si>
  <si>
    <t>20222701340</t>
  </si>
  <si>
    <t>胡灿文</t>
  </si>
  <si>
    <t>体育与康养学院22级体育学类专业分流综合得分排名（河南生源体育教育志愿）</t>
  </si>
  <si>
    <t>20222701234</t>
  </si>
  <si>
    <t>张珂</t>
  </si>
  <si>
    <t>河南</t>
  </si>
  <si>
    <t>20222701135</t>
  </si>
  <si>
    <t>罗官顺</t>
  </si>
  <si>
    <t>20222701336</t>
  </si>
  <si>
    <t>张清华</t>
  </si>
  <si>
    <t>20222701235</t>
  </si>
  <si>
    <t>李若彤</t>
  </si>
  <si>
    <t>20222701133</t>
  </si>
  <si>
    <t>周以恒</t>
  </si>
  <si>
    <t>20222701338</t>
  </si>
  <si>
    <t>赫玉森</t>
  </si>
  <si>
    <t>20222701236</t>
  </si>
  <si>
    <t>郝宏阳</t>
  </si>
  <si>
    <t>20222701337</t>
  </si>
  <si>
    <t>陆士金</t>
  </si>
  <si>
    <t>20222701134</t>
  </si>
  <si>
    <t>冯顺</t>
  </si>
  <si>
    <t>体育与康养学院22级体育学类专业分流综合得分排名（山东生源体育教育志愿）</t>
  </si>
  <si>
    <t>20222701233</t>
  </si>
  <si>
    <t>肖俊平</t>
  </si>
  <si>
    <t>山东</t>
  </si>
  <si>
    <t>20222701232</t>
  </si>
  <si>
    <t>胡显涛</t>
  </si>
  <si>
    <t>体育与康养学院22级体育学类专业分流综合得分公示（社会体育指导与管理志愿）</t>
  </si>
  <si>
    <t>20222701227</t>
  </si>
  <si>
    <t>郑万宇</t>
  </si>
  <si>
    <t>20222701219</t>
  </si>
  <si>
    <t>赖淳厚</t>
  </si>
  <si>
    <t>20222701223</t>
  </si>
  <si>
    <t>郑嘉锋</t>
  </si>
  <si>
    <t>20222701237</t>
  </si>
  <si>
    <t>曹英阳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</si>
</sst>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indexed="8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indexed="8"/>
      <name val="Calibri"/>
      <family val="0"/>
    </font>
    <font>
      <sz val="10"/>
      <color indexed="8"/>
      <name val="Calibri"/>
      <family val="0"/>
    </font>
    <font>
      <b/>
      <sz val="10"/>
      <color rgb="FFFFFFFF"/>
      <name val="宋体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76" fontId="3" fillId="33" borderId="0" xfId="0" applyNumberFormat="1" applyFont="1" applyFill="1" applyAlignment="1">
      <alignment horizontal="center" vertical="center"/>
    </xf>
    <xf numFmtId="176" fontId="4" fillId="0" borderId="9" xfId="0" applyNumberFormat="1" applyFont="1" applyBorder="1" applyAlignment="1">
      <alignment/>
    </xf>
    <xf numFmtId="176" fontId="5" fillId="0" borderId="9" xfId="0" applyNumberFormat="1" applyFont="1" applyBorder="1" applyAlignment="1">
      <alignment/>
    </xf>
    <xf numFmtId="176" fontId="47" fillId="0" borderId="9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176" fontId="46" fillId="0" borderId="0" xfId="0" applyNumberFormat="1" applyFont="1" applyFill="1" applyBorder="1" applyAlignment="1">
      <alignment horizontal="center" vertical="center"/>
    </xf>
    <xf numFmtId="176" fontId="48" fillId="33" borderId="0" xfId="0" applyNumberFormat="1" applyFont="1" applyFill="1" applyAlignment="1">
      <alignment horizontal="center" vertical="center"/>
    </xf>
    <xf numFmtId="176" fontId="48" fillId="33" borderId="10" xfId="0" applyNumberFormat="1" applyFont="1" applyFill="1" applyBorder="1" applyAlignment="1">
      <alignment horizontal="center" vertical="center"/>
    </xf>
    <xf numFmtId="176" fontId="47" fillId="0" borderId="9" xfId="0" applyNumberFormat="1" applyFont="1" applyBorder="1" applyAlignment="1">
      <alignment vertical="center"/>
    </xf>
    <xf numFmtId="176" fontId="49" fillId="0" borderId="0" xfId="0" applyNumberFormat="1" applyFont="1" applyFill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176" fontId="49" fillId="0" borderId="12" xfId="0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/>
    </xf>
    <xf numFmtId="176" fontId="4" fillId="0" borderId="13" xfId="0" applyNumberFormat="1" applyFont="1" applyBorder="1" applyAlignment="1">
      <alignment/>
    </xf>
    <xf numFmtId="176" fontId="5" fillId="0" borderId="13" xfId="0" applyNumberFormat="1" applyFont="1" applyBorder="1" applyAlignment="1">
      <alignment/>
    </xf>
    <xf numFmtId="176" fontId="47" fillId="0" borderId="13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176" fontId="3" fillId="33" borderId="14" xfId="0" applyNumberFormat="1" applyFont="1" applyFill="1" applyBorder="1" applyAlignment="1">
      <alignment horizontal="center" vertical="center"/>
    </xf>
    <xf numFmtId="176" fontId="4" fillId="0" borderId="12" xfId="0" applyNumberFormat="1" applyFont="1" applyBorder="1" applyAlignment="1">
      <alignment/>
    </xf>
    <xf numFmtId="176" fontId="48" fillId="33" borderId="9" xfId="0" applyNumberFormat="1" applyFont="1" applyFill="1" applyBorder="1" applyAlignment="1">
      <alignment horizontal="center" vertical="center"/>
    </xf>
    <xf numFmtId="0" fontId="47" fillId="0" borderId="9" xfId="0" applyFont="1" applyBorder="1" applyAlignment="1">
      <alignment horizontal="left" vertical="center"/>
    </xf>
    <xf numFmtId="176" fontId="47" fillId="0" borderId="13" xfId="0" applyNumberFormat="1" applyFont="1" applyBorder="1" applyAlignment="1">
      <alignment vertical="center"/>
    </xf>
    <xf numFmtId="176" fontId="47" fillId="0" borderId="0" xfId="0" applyNumberFormat="1" applyFont="1" applyBorder="1" applyAlignment="1">
      <alignment vertical="center"/>
    </xf>
    <xf numFmtId="176" fontId="48" fillId="33" borderId="14" xfId="0" applyNumberFormat="1" applyFont="1" applyFill="1" applyBorder="1" applyAlignment="1">
      <alignment horizontal="center" vertical="center"/>
    </xf>
    <xf numFmtId="176" fontId="48" fillId="33" borderId="15" xfId="0" applyNumberFormat="1" applyFont="1" applyFill="1" applyBorder="1" applyAlignment="1">
      <alignment horizontal="center" vertical="center"/>
    </xf>
    <xf numFmtId="176" fontId="48" fillId="33" borderId="16" xfId="0" applyNumberFormat="1" applyFont="1" applyFill="1" applyBorder="1" applyAlignment="1">
      <alignment horizontal="center" vertical="center"/>
    </xf>
    <xf numFmtId="176" fontId="49" fillId="0" borderId="0" xfId="0" applyNumberFormat="1" applyFont="1" applyFill="1" applyBorder="1" applyAlignment="1">
      <alignment vertical="center"/>
    </xf>
    <xf numFmtId="0" fontId="47" fillId="0" borderId="11" xfId="0" applyFont="1" applyBorder="1" applyAlignment="1">
      <alignment horizontal="left" vertical="center"/>
    </xf>
    <xf numFmtId="176" fontId="47" fillId="0" borderId="9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176" fontId="27" fillId="0" borderId="0" xfId="0" applyNumberForma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49" fillId="0" borderId="9" xfId="0" applyNumberFormat="1" applyFont="1" applyFill="1" applyBorder="1" applyAlignment="1">
      <alignment vertical="center"/>
    </xf>
    <xf numFmtId="176" fontId="51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/>
    </xf>
    <xf numFmtId="176" fontId="5" fillId="0" borderId="9" xfId="0" applyNumberFormat="1" applyFont="1" applyFill="1" applyBorder="1" applyAlignment="1">
      <alignment/>
    </xf>
    <xf numFmtId="176" fontId="4" fillId="0" borderId="9" xfId="0" applyNumberFormat="1" applyFont="1" applyFill="1" applyBorder="1" applyAlignment="1">
      <alignment/>
    </xf>
    <xf numFmtId="176" fontId="5" fillId="0" borderId="9" xfId="0" applyNumberFormat="1" applyFont="1" applyFill="1" applyBorder="1" applyAlignment="1">
      <alignment/>
    </xf>
    <xf numFmtId="176" fontId="48" fillId="33" borderId="0" xfId="0" applyNumberFormat="1" applyFont="1" applyFill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76" fontId="47" fillId="0" borderId="9" xfId="0" applyNumberFormat="1" applyFont="1" applyFill="1" applyBorder="1" applyAlignment="1">
      <alignment vertical="center"/>
    </xf>
    <xf numFmtId="176" fontId="47" fillId="0" borderId="9" xfId="0" applyNumberFormat="1" applyFont="1" applyFill="1" applyBorder="1" applyAlignment="1">
      <alignment vertical="center"/>
    </xf>
    <xf numFmtId="176" fontId="52" fillId="0" borderId="9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SheetLayoutView="100" workbookViewId="0" topLeftCell="A1">
      <selection activeCell="A1" sqref="A1:M1"/>
    </sheetView>
  </sheetViews>
  <sheetFormatPr defaultColWidth="9.00390625" defaultRowHeight="15"/>
  <cols>
    <col min="1" max="1" width="12.00390625" style="0" customWidth="1"/>
    <col min="5" max="5" width="16.140625" style="0" customWidth="1"/>
    <col min="8" max="8" width="12.00390625" style="39" customWidth="1"/>
    <col min="9" max="9" width="15.00390625" style="40" customWidth="1"/>
    <col min="10" max="10" width="15.8515625" style="40" customWidth="1"/>
    <col min="11" max="11" width="9.00390625" style="40" customWidth="1"/>
    <col min="12" max="12" width="12.7109375" style="40" customWidth="1"/>
    <col min="13" max="13" width="9.00390625" style="40" customWidth="1"/>
    <col min="14" max="14" width="9.00390625" style="41" customWidth="1"/>
    <col min="15" max="15" width="20.421875" style="0" customWidth="1"/>
  </cols>
  <sheetData>
    <row r="1" spans="1:13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8"/>
      <c r="L1" s="1"/>
      <c r="M1" s="1"/>
    </row>
    <row r="2" spans="1:15" ht="13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3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52" t="s">
        <v>14</v>
      </c>
      <c r="O2" s="9" t="s">
        <v>15</v>
      </c>
    </row>
    <row r="3" spans="1:15" ht="13.5">
      <c r="A3" s="4" t="s">
        <v>16</v>
      </c>
      <c r="B3" s="5" t="s">
        <v>17</v>
      </c>
      <c r="C3" s="4" t="s">
        <v>18</v>
      </c>
      <c r="D3" s="5" t="s">
        <v>19</v>
      </c>
      <c r="E3" s="4" t="s">
        <v>20</v>
      </c>
      <c r="F3" s="42" t="s">
        <v>21</v>
      </c>
      <c r="G3" s="42" t="s">
        <v>22</v>
      </c>
      <c r="H3" s="43">
        <v>75.75</v>
      </c>
      <c r="I3" s="11">
        <v>88.57142857142857</v>
      </c>
      <c r="J3" s="11">
        <v>85.57142857142857</v>
      </c>
      <c r="K3" s="11">
        <f>I3*0.3+J3*0.7</f>
        <v>86.47142857142856</v>
      </c>
      <c r="L3" s="11">
        <v>87.05000000000001</v>
      </c>
      <c r="M3" s="11">
        <f>H3*0.2+K3*0.7+L3*0.1</f>
        <v>84.38499999999999</v>
      </c>
      <c r="N3" s="53">
        <v>1</v>
      </c>
      <c r="O3" s="54" t="s">
        <v>21</v>
      </c>
    </row>
    <row r="4" spans="1:15" ht="13.5">
      <c r="A4" s="4" t="s">
        <v>23</v>
      </c>
      <c r="B4" s="5" t="s">
        <v>24</v>
      </c>
      <c r="C4" s="4" t="s">
        <v>18</v>
      </c>
      <c r="D4" s="5" t="s">
        <v>19</v>
      </c>
      <c r="E4" s="4" t="s">
        <v>20</v>
      </c>
      <c r="F4" s="44" t="s">
        <v>21</v>
      </c>
      <c r="G4" s="44" t="s">
        <v>22</v>
      </c>
      <c r="H4" s="45">
        <v>69.76</v>
      </c>
      <c r="I4" s="11">
        <v>88</v>
      </c>
      <c r="J4" s="11">
        <v>88</v>
      </c>
      <c r="K4" s="11">
        <v>88.57142857142857</v>
      </c>
      <c r="L4" s="11">
        <v>83.15</v>
      </c>
      <c r="M4" s="11">
        <f>H4*0.2+K4*0.7+L4*0.1</f>
        <v>84.267</v>
      </c>
      <c r="N4" s="53">
        <v>2</v>
      </c>
      <c r="O4" s="54" t="s">
        <v>21</v>
      </c>
    </row>
    <row r="5" spans="1:15" ht="13.5">
      <c r="A5" s="4" t="s">
        <v>25</v>
      </c>
      <c r="B5" s="5" t="s">
        <v>26</v>
      </c>
      <c r="C5" s="4" t="s">
        <v>18</v>
      </c>
      <c r="D5" s="5" t="s">
        <v>19</v>
      </c>
      <c r="E5" s="4" t="s">
        <v>20</v>
      </c>
      <c r="F5" s="42" t="s">
        <v>21</v>
      </c>
      <c r="G5" s="42" t="s">
        <v>22</v>
      </c>
      <c r="H5" s="43">
        <v>80.83</v>
      </c>
      <c r="I5" s="11">
        <v>84</v>
      </c>
      <c r="J5" s="11">
        <v>85.71428571428571</v>
      </c>
      <c r="K5" s="11">
        <f>I5*0.3+J5*0.7</f>
        <v>85.19999999999999</v>
      </c>
      <c r="L5" s="11">
        <v>82.6</v>
      </c>
      <c r="M5" s="11">
        <f>H5*0.2+K5*0.7+L5*0.1</f>
        <v>84.06599999999999</v>
      </c>
      <c r="N5" s="53">
        <v>3</v>
      </c>
      <c r="O5" s="54" t="s">
        <v>21</v>
      </c>
    </row>
    <row r="6" spans="1:15" ht="13.5">
      <c r="A6" s="4" t="s">
        <v>27</v>
      </c>
      <c r="B6" s="5" t="s">
        <v>28</v>
      </c>
      <c r="C6" s="4" t="s">
        <v>18</v>
      </c>
      <c r="D6" s="5" t="s">
        <v>19</v>
      </c>
      <c r="E6" s="4" t="s">
        <v>29</v>
      </c>
      <c r="F6" s="42" t="s">
        <v>21</v>
      </c>
      <c r="G6" s="42" t="s">
        <v>22</v>
      </c>
      <c r="H6" s="43">
        <v>76.7</v>
      </c>
      <c r="I6" s="11">
        <v>84.28571428571429</v>
      </c>
      <c r="J6" s="11">
        <v>85.85714285714286</v>
      </c>
      <c r="K6" s="11">
        <f>I6*0.3+J6*0.7</f>
        <v>85.38571428571429</v>
      </c>
      <c r="L6" s="11">
        <v>80.2</v>
      </c>
      <c r="M6" s="11">
        <f>H6*0.2+K6*0.7+L6*0.1</f>
        <v>83.13</v>
      </c>
      <c r="N6" s="53">
        <v>4</v>
      </c>
      <c r="O6" s="54" t="s">
        <v>21</v>
      </c>
    </row>
    <row r="7" spans="1:15" ht="13.5">
      <c r="A7" s="4" t="s">
        <v>30</v>
      </c>
      <c r="B7" s="5" t="s">
        <v>31</v>
      </c>
      <c r="C7" s="4" t="s">
        <v>18</v>
      </c>
      <c r="D7" s="5" t="s">
        <v>19</v>
      </c>
      <c r="E7" s="4" t="s">
        <v>20</v>
      </c>
      <c r="F7" s="42" t="s">
        <v>21</v>
      </c>
      <c r="G7" s="42" t="s">
        <v>22</v>
      </c>
      <c r="H7" s="43">
        <v>73.61</v>
      </c>
      <c r="I7" s="11">
        <v>82.28571428571429</v>
      </c>
      <c r="J7" s="11">
        <v>87.71428571428571</v>
      </c>
      <c r="K7" s="11">
        <f>I7*0.3+J7*0.7</f>
        <v>86.08571428571427</v>
      </c>
      <c r="L7" s="11">
        <v>79.25</v>
      </c>
      <c r="M7" s="11">
        <f>H7*0.2+K7*0.7+L7*0.1</f>
        <v>82.907</v>
      </c>
      <c r="N7" s="53">
        <v>5</v>
      </c>
      <c r="O7" s="54" t="s">
        <v>21</v>
      </c>
    </row>
    <row r="8" spans="1:15" ht="13.5">
      <c r="A8" s="4" t="s">
        <v>32</v>
      </c>
      <c r="B8" s="5" t="s">
        <v>33</v>
      </c>
      <c r="C8" s="4" t="s">
        <v>18</v>
      </c>
      <c r="D8" s="5" t="s">
        <v>19</v>
      </c>
      <c r="E8" s="4" t="s">
        <v>29</v>
      </c>
      <c r="F8" s="42" t="s">
        <v>21</v>
      </c>
      <c r="G8" s="42" t="s">
        <v>22</v>
      </c>
      <c r="H8" s="43">
        <v>72.53</v>
      </c>
      <c r="I8" s="11">
        <v>82.57142857142857</v>
      </c>
      <c r="J8" s="11">
        <v>85.42857142857143</v>
      </c>
      <c r="K8" s="11">
        <f>I8*0.3+J8*0.7</f>
        <v>84.57142857142857</v>
      </c>
      <c r="L8" s="11">
        <v>89.6</v>
      </c>
      <c r="M8" s="11">
        <f>H8*0.2+K8*0.7+L8*0.1</f>
        <v>82.66599999999998</v>
      </c>
      <c r="N8" s="53">
        <v>6</v>
      </c>
      <c r="O8" s="54" t="s">
        <v>21</v>
      </c>
    </row>
    <row r="9" spans="1:15" ht="13.5">
      <c r="A9" s="4" t="s">
        <v>34</v>
      </c>
      <c r="B9" s="5" t="s">
        <v>35</v>
      </c>
      <c r="C9" s="4" t="s">
        <v>18</v>
      </c>
      <c r="D9" s="5" t="s">
        <v>19</v>
      </c>
      <c r="E9" s="4" t="s">
        <v>29</v>
      </c>
      <c r="F9" s="42" t="s">
        <v>21</v>
      </c>
      <c r="G9" s="42" t="s">
        <v>22</v>
      </c>
      <c r="H9" s="43">
        <v>74.72</v>
      </c>
      <c r="I9" s="11">
        <v>84.14285714285714</v>
      </c>
      <c r="J9" s="11">
        <v>83.85714285714286</v>
      </c>
      <c r="K9" s="11">
        <f>I9*0.3+J9*0.7</f>
        <v>83.94285714285714</v>
      </c>
      <c r="L9" s="11">
        <v>86.15</v>
      </c>
      <c r="M9" s="11">
        <f>H9*0.2+K9*0.7+L9*0.1</f>
        <v>82.31899999999999</v>
      </c>
      <c r="N9" s="53">
        <v>7</v>
      </c>
      <c r="O9" s="54" t="s">
        <v>21</v>
      </c>
    </row>
    <row r="10" spans="1:15" ht="13.5">
      <c r="A10" s="4" t="s">
        <v>36</v>
      </c>
      <c r="B10" s="5" t="s">
        <v>37</v>
      </c>
      <c r="C10" s="4" t="s">
        <v>18</v>
      </c>
      <c r="D10" s="5" t="s">
        <v>19</v>
      </c>
      <c r="E10" s="4" t="s">
        <v>29</v>
      </c>
      <c r="F10" s="42" t="s">
        <v>21</v>
      </c>
      <c r="G10" s="42" t="s">
        <v>22</v>
      </c>
      <c r="H10" s="43">
        <v>73.09</v>
      </c>
      <c r="I10" s="11">
        <v>81.71428571428571</v>
      </c>
      <c r="J10" s="11">
        <v>85.71428571428571</v>
      </c>
      <c r="K10" s="11">
        <f>I10*0.3+J10*0.7</f>
        <v>84.5142857142857</v>
      </c>
      <c r="L10" s="11">
        <v>83.95</v>
      </c>
      <c r="M10" s="11">
        <f>H10*0.2+K10*0.7+L10*0.1</f>
        <v>82.17299999999999</v>
      </c>
      <c r="N10" s="53">
        <v>8</v>
      </c>
      <c r="O10" s="54" t="s">
        <v>21</v>
      </c>
    </row>
    <row r="11" spans="1:15" ht="13.5">
      <c r="A11" s="4" t="s">
        <v>38</v>
      </c>
      <c r="B11" s="5" t="s">
        <v>39</v>
      </c>
      <c r="C11" s="4" t="s">
        <v>18</v>
      </c>
      <c r="D11" s="5" t="s">
        <v>19</v>
      </c>
      <c r="E11" s="4" t="s">
        <v>29</v>
      </c>
      <c r="F11" s="42" t="s">
        <v>21</v>
      </c>
      <c r="G11" s="42" t="s">
        <v>22</v>
      </c>
      <c r="H11" s="43">
        <v>79.66</v>
      </c>
      <c r="I11" s="11">
        <v>83.14285714285714</v>
      </c>
      <c r="J11" s="11">
        <v>82.42857142857143</v>
      </c>
      <c r="K11" s="11">
        <f>I11*0.3+J11*0.7</f>
        <v>82.64285714285714</v>
      </c>
      <c r="L11" s="11">
        <v>83.1</v>
      </c>
      <c r="M11" s="11">
        <f>H11*0.2+K11*0.7+L11*0.1</f>
        <v>82.092</v>
      </c>
      <c r="N11" s="53">
        <v>9</v>
      </c>
      <c r="O11" s="54" t="s">
        <v>21</v>
      </c>
    </row>
    <row r="12" spans="1:15" ht="13.5">
      <c r="A12" s="4" t="s">
        <v>40</v>
      </c>
      <c r="B12" s="5" t="s">
        <v>41</v>
      </c>
      <c r="C12" s="4" t="s">
        <v>18</v>
      </c>
      <c r="D12" s="5" t="s">
        <v>19</v>
      </c>
      <c r="E12" s="4" t="s">
        <v>20</v>
      </c>
      <c r="F12" s="42" t="s">
        <v>21</v>
      </c>
      <c r="G12" s="42" t="s">
        <v>22</v>
      </c>
      <c r="H12" s="43">
        <v>77.82</v>
      </c>
      <c r="I12" s="11">
        <v>81</v>
      </c>
      <c r="J12" s="11">
        <v>85</v>
      </c>
      <c r="K12" s="11">
        <f>I12*0.3+J12*0.7</f>
        <v>83.8</v>
      </c>
      <c r="L12" s="11">
        <v>77.5</v>
      </c>
      <c r="M12" s="11">
        <f>H12*0.2+K12*0.7+L12*0.1</f>
        <v>81.97399999999999</v>
      </c>
      <c r="N12" s="53">
        <v>10</v>
      </c>
      <c r="O12" s="54" t="s">
        <v>21</v>
      </c>
    </row>
    <row r="13" spans="1:15" ht="13.5">
      <c r="A13" s="4" t="s">
        <v>42</v>
      </c>
      <c r="B13" s="5" t="s">
        <v>43</v>
      </c>
      <c r="C13" s="4" t="s">
        <v>18</v>
      </c>
      <c r="D13" s="5" t="s">
        <v>19</v>
      </c>
      <c r="E13" s="4" t="s">
        <v>20</v>
      </c>
      <c r="F13" s="42" t="s">
        <v>21</v>
      </c>
      <c r="G13" s="42" t="s">
        <v>22</v>
      </c>
      <c r="H13" s="43">
        <v>79.99</v>
      </c>
      <c r="I13" s="11">
        <v>85.85714285714286</v>
      </c>
      <c r="J13" s="11">
        <v>81.42857142857143</v>
      </c>
      <c r="K13" s="11">
        <f>I13*0.3+J13*0.7</f>
        <v>82.75714285714285</v>
      </c>
      <c r="L13" s="11">
        <v>78.75</v>
      </c>
      <c r="M13" s="11">
        <f>H13*0.2+K13*0.7+L13*0.1</f>
        <v>81.803</v>
      </c>
      <c r="N13" s="53">
        <v>11</v>
      </c>
      <c r="O13" s="54" t="s">
        <v>21</v>
      </c>
    </row>
    <row r="14" spans="1:15" ht="13.5">
      <c r="A14" s="4" t="s">
        <v>44</v>
      </c>
      <c r="B14" s="5" t="s">
        <v>45</v>
      </c>
      <c r="C14" s="4" t="s">
        <v>18</v>
      </c>
      <c r="D14" s="5" t="s">
        <v>19</v>
      </c>
      <c r="E14" s="4" t="s">
        <v>29</v>
      </c>
      <c r="F14" s="42" t="s">
        <v>21</v>
      </c>
      <c r="G14" s="42" t="s">
        <v>22</v>
      </c>
      <c r="H14" s="43">
        <v>78.12</v>
      </c>
      <c r="I14" s="11">
        <v>80.42857142857143</v>
      </c>
      <c r="J14" s="11">
        <v>83.42857142857143</v>
      </c>
      <c r="K14" s="11">
        <f>I14*0.3+J14*0.7</f>
        <v>82.52857142857142</v>
      </c>
      <c r="L14" s="11">
        <v>83.4</v>
      </c>
      <c r="M14" s="11">
        <f>H14*0.2+K14*0.7+L14*0.1</f>
        <v>81.73400000000001</v>
      </c>
      <c r="N14" s="53">
        <v>12</v>
      </c>
      <c r="O14" s="54" t="s">
        <v>21</v>
      </c>
    </row>
    <row r="15" spans="1:15" ht="13.5">
      <c r="A15" s="4" t="s">
        <v>46</v>
      </c>
      <c r="B15" s="5" t="s">
        <v>47</v>
      </c>
      <c r="C15" s="4" t="s">
        <v>18</v>
      </c>
      <c r="D15" s="5" t="s">
        <v>19</v>
      </c>
      <c r="E15" s="4" t="s">
        <v>29</v>
      </c>
      <c r="F15" s="42" t="s">
        <v>21</v>
      </c>
      <c r="G15" s="42" t="s">
        <v>22</v>
      </c>
      <c r="H15" s="43">
        <v>85.78</v>
      </c>
      <c r="I15" s="11">
        <v>74.57142857142857</v>
      </c>
      <c r="J15" s="11">
        <v>82.57142857142857</v>
      </c>
      <c r="K15" s="11">
        <f>I15*0.3+J15*0.7</f>
        <v>80.17142857142856</v>
      </c>
      <c r="L15" s="11">
        <v>84.25</v>
      </c>
      <c r="M15" s="11">
        <f>H15*0.2+K15*0.7+L15*0.1</f>
        <v>81.701</v>
      </c>
      <c r="N15" s="53">
        <v>13</v>
      </c>
      <c r="O15" s="54" t="s">
        <v>21</v>
      </c>
    </row>
    <row r="16" spans="1:15" ht="13.5">
      <c r="A16" s="4" t="s">
        <v>48</v>
      </c>
      <c r="B16" s="5" t="s">
        <v>49</v>
      </c>
      <c r="C16" s="4" t="s">
        <v>18</v>
      </c>
      <c r="D16" s="5" t="s">
        <v>19</v>
      </c>
      <c r="E16" s="4" t="s">
        <v>29</v>
      </c>
      <c r="F16" s="42" t="s">
        <v>21</v>
      </c>
      <c r="G16" s="42" t="s">
        <v>22</v>
      </c>
      <c r="H16" s="43">
        <v>73.5</v>
      </c>
      <c r="I16" s="11">
        <v>82.28571428571429</v>
      </c>
      <c r="J16" s="11">
        <v>84.71428571428571</v>
      </c>
      <c r="K16" s="11">
        <f>I16*0.3+J16*0.7</f>
        <v>83.98571428571428</v>
      </c>
      <c r="L16" s="11">
        <v>79.75</v>
      </c>
      <c r="M16" s="11">
        <f>H16*0.2+K16*0.7+L16*0.1</f>
        <v>81.46499999999999</v>
      </c>
      <c r="N16" s="53">
        <v>14</v>
      </c>
      <c r="O16" s="54" t="s">
        <v>21</v>
      </c>
    </row>
    <row r="17" spans="1:15" ht="13.5">
      <c r="A17" s="4" t="s">
        <v>50</v>
      </c>
      <c r="B17" s="5" t="s">
        <v>51</v>
      </c>
      <c r="C17" s="4" t="s">
        <v>18</v>
      </c>
      <c r="D17" s="5" t="s">
        <v>19</v>
      </c>
      <c r="E17" s="4" t="s">
        <v>20</v>
      </c>
      <c r="F17" s="42" t="s">
        <v>21</v>
      </c>
      <c r="G17" s="42" t="s">
        <v>22</v>
      </c>
      <c r="H17" s="46">
        <v>78.13</v>
      </c>
      <c r="I17" s="11">
        <v>82</v>
      </c>
      <c r="J17" s="11">
        <v>82.28571428571429</v>
      </c>
      <c r="K17" s="11">
        <f>I17*0.3+J17*0.7</f>
        <v>82.2</v>
      </c>
      <c r="L17" s="11">
        <v>82.6</v>
      </c>
      <c r="M17" s="11">
        <f>H17*0.2+K17*0.7+L17*0.1</f>
        <v>81.426</v>
      </c>
      <c r="N17" s="53">
        <v>15</v>
      </c>
      <c r="O17" s="54" t="s">
        <v>21</v>
      </c>
    </row>
    <row r="18" spans="1:15" ht="13.5">
      <c r="A18" s="4" t="s">
        <v>52</v>
      </c>
      <c r="B18" s="5" t="s">
        <v>53</v>
      </c>
      <c r="C18" s="4" t="s">
        <v>18</v>
      </c>
      <c r="D18" s="5" t="s">
        <v>19</v>
      </c>
      <c r="E18" s="4" t="s">
        <v>20</v>
      </c>
      <c r="F18" s="42" t="s">
        <v>21</v>
      </c>
      <c r="G18" s="42" t="s">
        <v>22</v>
      </c>
      <c r="H18" s="43">
        <v>71.24</v>
      </c>
      <c r="I18" s="11">
        <v>87</v>
      </c>
      <c r="J18" s="11">
        <v>84.14285714285714</v>
      </c>
      <c r="K18" s="11">
        <f>I18*0.3+J18*0.7</f>
        <v>84.99999999999999</v>
      </c>
      <c r="L18" s="11">
        <v>75.25</v>
      </c>
      <c r="M18" s="11">
        <f>H18*0.2+K18*0.7+L18*0.1</f>
        <v>81.273</v>
      </c>
      <c r="N18" s="53">
        <v>16</v>
      </c>
      <c r="O18" s="54" t="s">
        <v>21</v>
      </c>
    </row>
    <row r="19" spans="1:15" ht="13.5">
      <c r="A19" s="4" t="s">
        <v>54</v>
      </c>
      <c r="B19" s="5" t="s">
        <v>55</v>
      </c>
      <c r="C19" s="4" t="s">
        <v>18</v>
      </c>
      <c r="D19" s="5" t="s">
        <v>19</v>
      </c>
      <c r="E19" s="4" t="s">
        <v>56</v>
      </c>
      <c r="F19" s="42" t="s">
        <v>21</v>
      </c>
      <c r="G19" s="42" t="s">
        <v>22</v>
      </c>
      <c r="H19" s="43">
        <v>73.47</v>
      </c>
      <c r="I19" s="11">
        <v>82.57142857142857</v>
      </c>
      <c r="J19" s="11">
        <v>83.14285714285714</v>
      </c>
      <c r="K19" s="11">
        <f>I19*0.3+J19*0.7</f>
        <v>82.97142857142856</v>
      </c>
      <c r="L19" s="11">
        <v>83.55</v>
      </c>
      <c r="M19" s="11">
        <f>H19*0.2+K19*0.7+L19*0.1</f>
        <v>81.12899999999999</v>
      </c>
      <c r="N19" s="53">
        <v>17</v>
      </c>
      <c r="O19" s="54" t="s">
        <v>21</v>
      </c>
    </row>
    <row r="20" spans="1:15" ht="13.5">
      <c r="A20" s="4" t="s">
        <v>57</v>
      </c>
      <c r="B20" s="5" t="s">
        <v>58</v>
      </c>
      <c r="C20" s="4" t="s">
        <v>18</v>
      </c>
      <c r="D20" s="5" t="s">
        <v>19</v>
      </c>
      <c r="E20" s="4" t="s">
        <v>20</v>
      </c>
      <c r="F20" s="42" t="s">
        <v>21</v>
      </c>
      <c r="G20" s="42" t="s">
        <v>22</v>
      </c>
      <c r="H20" s="43">
        <v>77.88</v>
      </c>
      <c r="I20" s="11">
        <v>82.14285714285714</v>
      </c>
      <c r="J20" s="11">
        <v>81.14285714285714</v>
      </c>
      <c r="K20" s="11">
        <f>I20*0.3+J20*0.7</f>
        <v>81.44285714285714</v>
      </c>
      <c r="L20" s="11">
        <v>84.65</v>
      </c>
      <c r="M20" s="11">
        <f>H20*0.2+K20*0.7+L20*0.1</f>
        <v>81.05099999999999</v>
      </c>
      <c r="N20" s="53">
        <v>18</v>
      </c>
      <c r="O20" s="54" t="s">
        <v>21</v>
      </c>
    </row>
    <row r="21" spans="1:15" ht="13.5">
      <c r="A21" s="4" t="s">
        <v>59</v>
      </c>
      <c r="B21" s="5" t="s">
        <v>60</v>
      </c>
      <c r="C21" s="4" t="s">
        <v>18</v>
      </c>
      <c r="D21" s="5" t="s">
        <v>19</v>
      </c>
      <c r="E21" s="4" t="s">
        <v>20</v>
      </c>
      <c r="F21" s="42" t="s">
        <v>21</v>
      </c>
      <c r="G21" s="42" t="s">
        <v>22</v>
      </c>
      <c r="H21" s="43">
        <v>76.41</v>
      </c>
      <c r="I21" s="11">
        <v>79.85714285714286</v>
      </c>
      <c r="J21" s="11">
        <v>83.57142857142857</v>
      </c>
      <c r="K21" s="11">
        <f>I21*0.3+J21*0.7</f>
        <v>82.45714285714286</v>
      </c>
      <c r="L21" s="11">
        <v>80.3</v>
      </c>
      <c r="M21" s="11">
        <f>H21*0.2+K21*0.7+L21*0.1</f>
        <v>81.032</v>
      </c>
      <c r="N21" s="53">
        <v>19</v>
      </c>
      <c r="O21" s="54" t="s">
        <v>21</v>
      </c>
    </row>
    <row r="22" spans="1:15" ht="13.5">
      <c r="A22" s="4" t="s">
        <v>61</v>
      </c>
      <c r="B22" s="5" t="s">
        <v>62</v>
      </c>
      <c r="C22" s="4" t="s">
        <v>18</v>
      </c>
      <c r="D22" s="5" t="s">
        <v>19</v>
      </c>
      <c r="E22" s="4" t="s">
        <v>56</v>
      </c>
      <c r="F22" s="42" t="s">
        <v>21</v>
      </c>
      <c r="G22" s="42" t="s">
        <v>22</v>
      </c>
      <c r="H22" s="43">
        <v>79</v>
      </c>
      <c r="I22" s="11">
        <v>81</v>
      </c>
      <c r="J22" s="11">
        <v>82.42857142857143</v>
      </c>
      <c r="K22" s="11">
        <f>I22*0.3+J22*0.7</f>
        <v>82</v>
      </c>
      <c r="L22" s="11">
        <v>77</v>
      </c>
      <c r="M22" s="11">
        <f>H22*0.2+K22*0.7+L22*0.1</f>
        <v>80.9</v>
      </c>
      <c r="N22" s="53">
        <v>20</v>
      </c>
      <c r="O22" s="54" t="s">
        <v>21</v>
      </c>
    </row>
    <row r="23" spans="1:15" ht="13.5">
      <c r="A23" s="4" t="s">
        <v>63</v>
      </c>
      <c r="B23" s="5" t="s">
        <v>64</v>
      </c>
      <c r="C23" s="4" t="s">
        <v>18</v>
      </c>
      <c r="D23" s="5" t="s">
        <v>19</v>
      </c>
      <c r="E23" s="4" t="s">
        <v>20</v>
      </c>
      <c r="F23" s="42" t="s">
        <v>21</v>
      </c>
      <c r="G23" s="42" t="s">
        <v>22</v>
      </c>
      <c r="H23" s="43">
        <v>77.37</v>
      </c>
      <c r="I23" s="11">
        <v>84</v>
      </c>
      <c r="J23" s="11">
        <v>81.42857142857143</v>
      </c>
      <c r="K23" s="11">
        <f>I23*0.3+J23*0.7</f>
        <v>82.2</v>
      </c>
      <c r="L23" s="11">
        <v>75.75</v>
      </c>
      <c r="M23" s="11">
        <f>H23*0.2+K23*0.7+L23*0.1</f>
        <v>80.589</v>
      </c>
      <c r="N23" s="53">
        <v>21</v>
      </c>
      <c r="O23" s="54" t="s">
        <v>21</v>
      </c>
    </row>
    <row r="24" spans="1:15" ht="13.5">
      <c r="A24" s="4" t="s">
        <v>65</v>
      </c>
      <c r="B24" s="5" t="s">
        <v>66</v>
      </c>
      <c r="C24" s="4" t="s">
        <v>18</v>
      </c>
      <c r="D24" s="5" t="s">
        <v>19</v>
      </c>
      <c r="E24" s="4" t="s">
        <v>56</v>
      </c>
      <c r="F24" s="42" t="s">
        <v>21</v>
      </c>
      <c r="G24" s="42" t="s">
        <v>22</v>
      </c>
      <c r="H24" s="43">
        <v>73.34</v>
      </c>
      <c r="I24" s="11">
        <v>82.85714285714286</v>
      </c>
      <c r="J24" s="11">
        <v>82.42857142857143</v>
      </c>
      <c r="K24" s="11">
        <f>I24*0.3+J24*0.7</f>
        <v>82.55714285714285</v>
      </c>
      <c r="L24" s="11">
        <v>81</v>
      </c>
      <c r="M24" s="11">
        <f>H24*0.2+K24*0.7+L24*0.1</f>
        <v>80.55799999999999</v>
      </c>
      <c r="N24" s="53">
        <v>22</v>
      </c>
      <c r="O24" s="54" t="s">
        <v>21</v>
      </c>
    </row>
    <row r="25" spans="1:15" ht="13.5">
      <c r="A25" s="4" t="s">
        <v>67</v>
      </c>
      <c r="B25" s="5" t="s">
        <v>68</v>
      </c>
      <c r="C25" s="4" t="s">
        <v>18</v>
      </c>
      <c r="D25" s="5" t="s">
        <v>19</v>
      </c>
      <c r="E25" s="4" t="s">
        <v>20</v>
      </c>
      <c r="F25" s="42" t="s">
        <v>21</v>
      </c>
      <c r="G25" s="42" t="s">
        <v>22</v>
      </c>
      <c r="H25" s="43">
        <v>75.07</v>
      </c>
      <c r="I25" s="11">
        <v>85.42857142857143</v>
      </c>
      <c r="J25" s="11">
        <v>81.71428571428571</v>
      </c>
      <c r="K25" s="11">
        <f>I25*0.3+J25*0.7</f>
        <v>82.82857142857142</v>
      </c>
      <c r="L25" s="11">
        <v>75.25</v>
      </c>
      <c r="M25" s="11">
        <f>H25*0.2+K25*0.7+L25*0.1</f>
        <v>80.51899999999999</v>
      </c>
      <c r="N25" s="53">
        <v>23</v>
      </c>
      <c r="O25" s="54" t="s">
        <v>21</v>
      </c>
    </row>
    <row r="26" spans="1:15" ht="13.5">
      <c r="A26" s="4" t="s">
        <v>69</v>
      </c>
      <c r="B26" s="5" t="s">
        <v>70</v>
      </c>
      <c r="C26" s="4" t="s">
        <v>18</v>
      </c>
      <c r="D26" s="5" t="s">
        <v>19</v>
      </c>
      <c r="E26" s="4" t="s">
        <v>56</v>
      </c>
      <c r="F26" s="42" t="s">
        <v>21</v>
      </c>
      <c r="G26" s="42" t="s">
        <v>22</v>
      </c>
      <c r="H26" s="43">
        <v>74.3</v>
      </c>
      <c r="I26" s="11">
        <v>80.85714285714286</v>
      </c>
      <c r="J26" s="11">
        <v>83.14285714285714</v>
      </c>
      <c r="K26" s="11">
        <f>I26*0.3+J26*0.7</f>
        <v>82.45714285714286</v>
      </c>
      <c r="L26" s="11">
        <v>78.6</v>
      </c>
      <c r="M26" s="11">
        <f>H26*0.2+K26*0.7+L26*0.1</f>
        <v>80.43999999999998</v>
      </c>
      <c r="N26" s="53">
        <v>24</v>
      </c>
      <c r="O26" s="54" t="s">
        <v>21</v>
      </c>
    </row>
    <row r="27" spans="1:15" ht="13.5">
      <c r="A27" s="4" t="s">
        <v>71</v>
      </c>
      <c r="B27" s="5" t="s">
        <v>72</v>
      </c>
      <c r="C27" s="4" t="s">
        <v>18</v>
      </c>
      <c r="D27" s="5" t="s">
        <v>19</v>
      </c>
      <c r="E27" s="4" t="s">
        <v>20</v>
      </c>
      <c r="F27" s="42" t="s">
        <v>21</v>
      </c>
      <c r="G27" s="42" t="s">
        <v>22</v>
      </c>
      <c r="H27" s="43">
        <v>72.28</v>
      </c>
      <c r="I27" s="11">
        <v>84.42857142857143</v>
      </c>
      <c r="J27" s="11">
        <v>82.71428571428571</v>
      </c>
      <c r="K27" s="11">
        <f>I27*0.3+J27*0.7</f>
        <v>83.22857142857143</v>
      </c>
      <c r="L27" s="11">
        <v>77</v>
      </c>
      <c r="M27" s="11">
        <f>H27*0.2+K27*0.7+L27*0.1</f>
        <v>80.416</v>
      </c>
      <c r="N27" s="53">
        <v>25</v>
      </c>
      <c r="O27" s="54" t="s">
        <v>21</v>
      </c>
    </row>
    <row r="28" spans="1:15" ht="13.5">
      <c r="A28" s="4" t="s">
        <v>73</v>
      </c>
      <c r="B28" s="5" t="s">
        <v>74</v>
      </c>
      <c r="C28" s="4" t="s">
        <v>18</v>
      </c>
      <c r="D28" s="5" t="s">
        <v>19</v>
      </c>
      <c r="E28" s="4" t="s">
        <v>20</v>
      </c>
      <c r="F28" s="42" t="s">
        <v>21</v>
      </c>
      <c r="G28" s="42" t="s">
        <v>22</v>
      </c>
      <c r="H28" s="43">
        <v>75.05</v>
      </c>
      <c r="I28" s="11">
        <v>82.42857142857143</v>
      </c>
      <c r="J28" s="11">
        <v>82.28571428571429</v>
      </c>
      <c r="K28" s="11">
        <f>I28*0.3+J28*0.7</f>
        <v>82.32857142857142</v>
      </c>
      <c r="L28" s="11">
        <v>77.5</v>
      </c>
      <c r="M28" s="11">
        <f>H28*0.2+K28*0.7+L28*0.1</f>
        <v>80.38999999999999</v>
      </c>
      <c r="N28" s="53">
        <v>26</v>
      </c>
      <c r="O28" s="54" t="s">
        <v>21</v>
      </c>
    </row>
    <row r="29" spans="1:15" ht="13.5">
      <c r="A29" s="4" t="s">
        <v>75</v>
      </c>
      <c r="B29" s="5" t="s">
        <v>76</v>
      </c>
      <c r="C29" s="4" t="s">
        <v>18</v>
      </c>
      <c r="D29" s="5" t="s">
        <v>19</v>
      </c>
      <c r="E29" s="4" t="s">
        <v>56</v>
      </c>
      <c r="F29" s="42" t="s">
        <v>21</v>
      </c>
      <c r="G29" s="42" t="s">
        <v>22</v>
      </c>
      <c r="H29" s="43">
        <v>64.42</v>
      </c>
      <c r="I29" s="11">
        <v>87.42857142857143</v>
      </c>
      <c r="J29" s="11">
        <v>84</v>
      </c>
      <c r="K29" s="11">
        <f>I29*0.3+J29*0.7</f>
        <v>85.02857142857142</v>
      </c>
      <c r="L29" s="11">
        <v>78.65</v>
      </c>
      <c r="M29" s="11">
        <f>H29*0.2+K29*0.7+L29*0.1</f>
        <v>80.26899999999999</v>
      </c>
      <c r="N29" s="53">
        <v>27</v>
      </c>
      <c r="O29" s="54" t="s">
        <v>21</v>
      </c>
    </row>
    <row r="30" spans="1:15" ht="13.5">
      <c r="A30" s="4" t="s">
        <v>77</v>
      </c>
      <c r="B30" s="5" t="s">
        <v>78</v>
      </c>
      <c r="C30" s="4" t="s">
        <v>18</v>
      </c>
      <c r="D30" s="5" t="s">
        <v>19</v>
      </c>
      <c r="E30" s="4" t="s">
        <v>20</v>
      </c>
      <c r="F30" s="42" t="s">
        <v>21</v>
      </c>
      <c r="G30" s="42" t="s">
        <v>22</v>
      </c>
      <c r="H30" s="43">
        <v>72.66</v>
      </c>
      <c r="I30" s="11">
        <v>79.42857142857143</v>
      </c>
      <c r="J30" s="11">
        <v>83.42857142857143</v>
      </c>
      <c r="K30" s="11">
        <f>I30*0.3+J30*0.7</f>
        <v>82.22857142857143</v>
      </c>
      <c r="L30" s="11">
        <v>80.65</v>
      </c>
      <c r="M30" s="11">
        <f>H30*0.2+K30*0.7+L30*0.1</f>
        <v>80.157</v>
      </c>
      <c r="N30" s="53">
        <v>28</v>
      </c>
      <c r="O30" s="54" t="s">
        <v>21</v>
      </c>
    </row>
    <row r="31" spans="1:15" ht="13.5">
      <c r="A31" s="4" t="s">
        <v>79</v>
      </c>
      <c r="B31" s="5" t="s">
        <v>80</v>
      </c>
      <c r="C31" s="4" t="s">
        <v>18</v>
      </c>
      <c r="D31" s="5" t="s">
        <v>19</v>
      </c>
      <c r="E31" s="4" t="s">
        <v>29</v>
      </c>
      <c r="F31" s="42" t="s">
        <v>21</v>
      </c>
      <c r="G31" s="42" t="s">
        <v>22</v>
      </c>
      <c r="H31" s="43">
        <v>83.55</v>
      </c>
      <c r="I31" s="11">
        <v>76.14285714285714</v>
      </c>
      <c r="J31" s="11">
        <v>80.71428571428571</v>
      </c>
      <c r="K31" s="11">
        <f>I31*0.3+J31*0.7</f>
        <v>79.34285714285713</v>
      </c>
      <c r="L31" s="11">
        <v>78.25</v>
      </c>
      <c r="M31" s="11">
        <f>H31*0.2+K31*0.7+L31*0.1</f>
        <v>80.07499999999999</v>
      </c>
      <c r="N31" s="53">
        <v>29</v>
      </c>
      <c r="O31" s="54" t="s">
        <v>21</v>
      </c>
    </row>
    <row r="32" spans="1:15" ht="13.5">
      <c r="A32" s="4" t="s">
        <v>81</v>
      </c>
      <c r="B32" s="5" t="s">
        <v>82</v>
      </c>
      <c r="C32" s="4" t="s">
        <v>18</v>
      </c>
      <c r="D32" s="5" t="s">
        <v>19</v>
      </c>
      <c r="E32" s="4" t="s">
        <v>29</v>
      </c>
      <c r="F32" s="42" t="s">
        <v>21</v>
      </c>
      <c r="G32" s="42" t="s">
        <v>22</v>
      </c>
      <c r="H32" s="43">
        <v>69.46</v>
      </c>
      <c r="I32" s="11">
        <v>85.71428571428571</v>
      </c>
      <c r="J32" s="11">
        <v>81.71428571428571</v>
      </c>
      <c r="K32" s="11">
        <f>I32*0.3+J32*0.7</f>
        <v>82.9142857142857</v>
      </c>
      <c r="L32" s="11">
        <v>79.35</v>
      </c>
      <c r="M32" s="11">
        <f>H32*0.2+K32*0.7+L32*0.1</f>
        <v>79.86699999999999</v>
      </c>
      <c r="N32" s="53">
        <v>30</v>
      </c>
      <c r="O32" s="54" t="s">
        <v>21</v>
      </c>
    </row>
    <row r="33" spans="1:15" ht="13.5">
      <c r="A33" s="4" t="s">
        <v>83</v>
      </c>
      <c r="B33" s="5" t="s">
        <v>84</v>
      </c>
      <c r="C33" s="4" t="s">
        <v>18</v>
      </c>
      <c r="D33" s="5" t="s">
        <v>19</v>
      </c>
      <c r="E33" s="4" t="s">
        <v>56</v>
      </c>
      <c r="F33" s="42" t="s">
        <v>21</v>
      </c>
      <c r="G33" s="42" t="s">
        <v>22</v>
      </c>
      <c r="H33" s="43">
        <v>79</v>
      </c>
      <c r="I33" s="11">
        <v>78.28571428571429</v>
      </c>
      <c r="J33" s="11">
        <v>81.42857142857143</v>
      </c>
      <c r="K33" s="11">
        <f>I33*0.3+J33*0.7</f>
        <v>80.4857142857143</v>
      </c>
      <c r="L33" s="11">
        <v>76.6</v>
      </c>
      <c r="M33" s="11">
        <f>H33*0.2+K33*0.7+L33*0.1</f>
        <v>79.8</v>
      </c>
      <c r="N33" s="53">
        <v>31</v>
      </c>
      <c r="O33" s="54" t="s">
        <v>21</v>
      </c>
    </row>
    <row r="34" spans="1:15" ht="13.5">
      <c r="A34" s="4" t="s">
        <v>85</v>
      </c>
      <c r="B34" s="5" t="s">
        <v>86</v>
      </c>
      <c r="C34" s="4" t="s">
        <v>18</v>
      </c>
      <c r="D34" s="5" t="s">
        <v>19</v>
      </c>
      <c r="E34" s="4" t="s">
        <v>20</v>
      </c>
      <c r="F34" s="42" t="s">
        <v>21</v>
      </c>
      <c r="G34" s="42" t="s">
        <v>22</v>
      </c>
      <c r="H34" s="43">
        <v>65.63</v>
      </c>
      <c r="I34" s="11">
        <v>84.71428571428571</v>
      </c>
      <c r="J34" s="11">
        <v>83.57142857142857</v>
      </c>
      <c r="K34" s="11">
        <f>I34*0.3+J34*0.7</f>
        <v>83.91428571428571</v>
      </c>
      <c r="L34" s="11">
        <v>79.3</v>
      </c>
      <c r="M34" s="11">
        <f>H34*0.2+K34*0.7+L34*0.1</f>
        <v>79.79599999999999</v>
      </c>
      <c r="N34" s="53">
        <v>32</v>
      </c>
      <c r="O34" s="54" t="s">
        <v>21</v>
      </c>
    </row>
    <row r="35" spans="1:15" ht="13.5">
      <c r="A35" s="4" t="s">
        <v>87</v>
      </c>
      <c r="B35" s="5" t="s">
        <v>88</v>
      </c>
      <c r="C35" s="4" t="s">
        <v>18</v>
      </c>
      <c r="D35" s="5" t="s">
        <v>19</v>
      </c>
      <c r="E35" s="4" t="s">
        <v>56</v>
      </c>
      <c r="F35" s="44" t="s">
        <v>21</v>
      </c>
      <c r="G35" s="44" t="s">
        <v>22</v>
      </c>
      <c r="H35" s="47">
        <v>70.3</v>
      </c>
      <c r="I35" s="11">
        <v>84</v>
      </c>
      <c r="J35" s="11">
        <v>82.71428571428571</v>
      </c>
      <c r="K35" s="11">
        <f>I35*0.3+J35*0.7</f>
        <v>83.1</v>
      </c>
      <c r="L35" s="11">
        <v>75.5</v>
      </c>
      <c r="M35" s="11">
        <f>H35*0.2+K35*0.7+L35*0.1</f>
        <v>79.77999999999999</v>
      </c>
      <c r="N35" s="53">
        <v>33</v>
      </c>
      <c r="O35" s="54" t="s">
        <v>21</v>
      </c>
    </row>
    <row r="36" spans="1:15" ht="13.5">
      <c r="A36" s="4" t="s">
        <v>89</v>
      </c>
      <c r="B36" s="5" t="s">
        <v>90</v>
      </c>
      <c r="C36" s="4" t="s">
        <v>18</v>
      </c>
      <c r="D36" s="5" t="s">
        <v>19</v>
      </c>
      <c r="E36" s="4" t="s">
        <v>29</v>
      </c>
      <c r="F36" s="42" t="s">
        <v>21</v>
      </c>
      <c r="G36" s="42" t="s">
        <v>22</v>
      </c>
      <c r="H36" s="43">
        <v>69.19</v>
      </c>
      <c r="I36" s="11">
        <v>82.42857142857143</v>
      </c>
      <c r="J36" s="11">
        <v>82.42857142857143</v>
      </c>
      <c r="K36" s="11">
        <f>I36*0.3+J36*0.7</f>
        <v>82.42857142857142</v>
      </c>
      <c r="L36" s="11">
        <v>82.2</v>
      </c>
      <c r="M36" s="11">
        <f>H36*0.2+K36*0.7+L36*0.1</f>
        <v>79.75799999999998</v>
      </c>
      <c r="N36" s="53">
        <v>34</v>
      </c>
      <c r="O36" s="54" t="s">
        <v>21</v>
      </c>
    </row>
    <row r="37" spans="1:15" ht="13.5">
      <c r="A37" s="4" t="s">
        <v>91</v>
      </c>
      <c r="B37" s="5" t="s">
        <v>92</v>
      </c>
      <c r="C37" s="4" t="s">
        <v>18</v>
      </c>
      <c r="D37" s="5" t="s">
        <v>19</v>
      </c>
      <c r="E37" s="4" t="s">
        <v>20</v>
      </c>
      <c r="F37" s="42" t="s">
        <v>21</v>
      </c>
      <c r="G37" s="42" t="s">
        <v>22</v>
      </c>
      <c r="H37" s="43">
        <v>69.02</v>
      </c>
      <c r="I37" s="11">
        <v>83.57142857142857</v>
      </c>
      <c r="J37" s="11">
        <v>82.14285714285714</v>
      </c>
      <c r="K37" s="11">
        <f>I37*0.3+J37*0.7</f>
        <v>82.57142857142856</v>
      </c>
      <c r="L37" s="11">
        <v>80.75</v>
      </c>
      <c r="M37" s="11">
        <f>H37*0.2+K37*0.7+L37*0.1</f>
        <v>79.67899999999999</v>
      </c>
      <c r="N37" s="53">
        <v>35</v>
      </c>
      <c r="O37" s="54" t="s">
        <v>21</v>
      </c>
    </row>
    <row r="38" spans="1:15" ht="13.5">
      <c r="A38" s="4" t="s">
        <v>93</v>
      </c>
      <c r="B38" s="5" t="s">
        <v>94</v>
      </c>
      <c r="C38" s="4" t="s">
        <v>18</v>
      </c>
      <c r="D38" s="5" t="s">
        <v>19</v>
      </c>
      <c r="E38" s="4" t="s">
        <v>29</v>
      </c>
      <c r="F38" s="42" t="s">
        <v>21</v>
      </c>
      <c r="G38" s="42" t="s">
        <v>22</v>
      </c>
      <c r="H38" s="43">
        <v>65.78</v>
      </c>
      <c r="I38" s="11">
        <v>85.71428571428571</v>
      </c>
      <c r="J38" s="11">
        <v>82.28571428571429</v>
      </c>
      <c r="K38" s="11">
        <f>I38*0.3+J38*0.7</f>
        <v>83.31428571428572</v>
      </c>
      <c r="L38" s="11">
        <v>81.95</v>
      </c>
      <c r="M38" s="11">
        <f>H38*0.2+K38*0.7+L38*0.1</f>
        <v>79.67099999999999</v>
      </c>
      <c r="N38" s="53">
        <v>36</v>
      </c>
      <c r="O38" s="54" t="s">
        <v>21</v>
      </c>
    </row>
    <row r="39" spans="1:15" ht="13.5">
      <c r="A39" s="4" t="s">
        <v>95</v>
      </c>
      <c r="B39" s="5" t="s">
        <v>96</v>
      </c>
      <c r="C39" s="4" t="s">
        <v>18</v>
      </c>
      <c r="D39" s="5" t="s">
        <v>19</v>
      </c>
      <c r="E39" s="4" t="s">
        <v>56</v>
      </c>
      <c r="F39" s="42" t="s">
        <v>21</v>
      </c>
      <c r="G39" s="42" t="s">
        <v>22</v>
      </c>
      <c r="H39" s="43">
        <v>68.92</v>
      </c>
      <c r="I39" s="11">
        <v>79.85714285714286</v>
      </c>
      <c r="J39" s="11">
        <v>84</v>
      </c>
      <c r="K39" s="11">
        <f>I39*0.3+J39*0.7</f>
        <v>82.75714285714285</v>
      </c>
      <c r="L39" s="11">
        <v>79.2</v>
      </c>
      <c r="M39" s="11">
        <f>H39*0.2+K39*0.7+L39*0.1</f>
        <v>79.634</v>
      </c>
      <c r="N39" s="53">
        <v>37</v>
      </c>
      <c r="O39" s="54" t="s">
        <v>21</v>
      </c>
    </row>
    <row r="40" spans="1:15" ht="13.5">
      <c r="A40" s="4" t="s">
        <v>97</v>
      </c>
      <c r="B40" s="5" t="s">
        <v>98</v>
      </c>
      <c r="C40" s="4" t="s">
        <v>18</v>
      </c>
      <c r="D40" s="5" t="s">
        <v>19</v>
      </c>
      <c r="E40" s="4" t="s">
        <v>20</v>
      </c>
      <c r="F40" s="42" t="s">
        <v>21</v>
      </c>
      <c r="G40" s="42" t="s">
        <v>22</v>
      </c>
      <c r="H40" s="43">
        <v>75.09</v>
      </c>
      <c r="I40" s="11">
        <v>80.57142857142857</v>
      </c>
      <c r="J40" s="11">
        <v>81.14285714285714</v>
      </c>
      <c r="K40" s="11">
        <f>I40*0.3+J40*0.7</f>
        <v>80.97142857142856</v>
      </c>
      <c r="L40" s="11">
        <v>79.1</v>
      </c>
      <c r="M40" s="11">
        <f>H40*0.2+K40*0.7+L40*0.1</f>
        <v>79.60799999999998</v>
      </c>
      <c r="N40" s="53">
        <v>38</v>
      </c>
      <c r="O40" s="54" t="s">
        <v>21</v>
      </c>
    </row>
    <row r="41" spans="1:15" s="36" customFormat="1" ht="13.5">
      <c r="A41" s="48" t="s">
        <v>99</v>
      </c>
      <c r="B41" s="49" t="s">
        <v>100</v>
      </c>
      <c r="C41" s="48" t="s">
        <v>18</v>
      </c>
      <c r="D41" s="49" t="s">
        <v>19</v>
      </c>
      <c r="E41" s="48" t="s">
        <v>29</v>
      </c>
      <c r="F41" s="42" t="s">
        <v>21</v>
      </c>
      <c r="G41" s="42" t="s">
        <v>22</v>
      </c>
      <c r="H41" s="43">
        <v>69.68</v>
      </c>
      <c r="I41" s="55">
        <v>81.71428571428571</v>
      </c>
      <c r="J41" s="55">
        <v>82.71428571428571</v>
      </c>
      <c r="K41" s="55">
        <f>I41*0.3+J41*0.7</f>
        <v>82.41428571428571</v>
      </c>
      <c r="L41" s="55">
        <v>79.5</v>
      </c>
      <c r="M41" s="55">
        <f>H41*0.2+K41*0.7+L41*0.1</f>
        <v>79.576</v>
      </c>
      <c r="N41" s="53">
        <v>39</v>
      </c>
      <c r="O41" s="54" t="s">
        <v>21</v>
      </c>
    </row>
    <row r="42" spans="1:15" ht="13.5">
      <c r="A42" s="4" t="s">
        <v>101</v>
      </c>
      <c r="B42" s="5" t="s">
        <v>102</v>
      </c>
      <c r="C42" s="4" t="s">
        <v>18</v>
      </c>
      <c r="D42" s="5" t="s">
        <v>19</v>
      </c>
      <c r="E42" s="4" t="s">
        <v>56</v>
      </c>
      <c r="F42" s="42" t="s">
        <v>21</v>
      </c>
      <c r="G42" s="42" t="s">
        <v>22</v>
      </c>
      <c r="H42" s="43">
        <v>69.34</v>
      </c>
      <c r="I42" s="11">
        <v>81.42857142857143</v>
      </c>
      <c r="J42" s="11">
        <v>82.42857142857143</v>
      </c>
      <c r="K42" s="11">
        <f>I42*0.3+J42*0.7</f>
        <v>82.12857142857142</v>
      </c>
      <c r="L42" s="11">
        <v>81.6</v>
      </c>
      <c r="M42" s="11">
        <f>H42*0.2+K42*0.7+L42*0.1</f>
        <v>79.51799999999999</v>
      </c>
      <c r="N42" s="53">
        <v>40</v>
      </c>
      <c r="O42" s="54" t="s">
        <v>21</v>
      </c>
    </row>
    <row r="43" spans="1:15" ht="13.5">
      <c r="A43" s="4" t="s">
        <v>103</v>
      </c>
      <c r="B43" s="5" t="s">
        <v>104</v>
      </c>
      <c r="C43" s="4" t="s">
        <v>18</v>
      </c>
      <c r="D43" s="5" t="s">
        <v>19</v>
      </c>
      <c r="E43" s="4" t="s">
        <v>20</v>
      </c>
      <c r="F43" s="42" t="s">
        <v>21</v>
      </c>
      <c r="G43" s="42" t="s">
        <v>22</v>
      </c>
      <c r="H43" s="43">
        <v>69.64</v>
      </c>
      <c r="I43" s="11">
        <v>83.42857142857143</v>
      </c>
      <c r="J43" s="11">
        <v>82.57142857142857</v>
      </c>
      <c r="K43" s="11">
        <f>I43*0.3+J43*0.7</f>
        <v>82.82857142857142</v>
      </c>
      <c r="L43" s="11">
        <v>76</v>
      </c>
      <c r="M43" s="11">
        <f>H43*0.2+K43*0.7+L43*0.1</f>
        <v>79.50799999999998</v>
      </c>
      <c r="N43" s="53">
        <v>41</v>
      </c>
      <c r="O43" s="54" t="s">
        <v>21</v>
      </c>
    </row>
    <row r="44" spans="1:15" s="37" customFormat="1" ht="13.5">
      <c r="A44" s="50" t="s">
        <v>105</v>
      </c>
      <c r="B44" s="51" t="s">
        <v>106</v>
      </c>
      <c r="C44" s="50" t="s">
        <v>18</v>
      </c>
      <c r="D44" s="51" t="s">
        <v>19</v>
      </c>
      <c r="E44" s="50" t="s">
        <v>56</v>
      </c>
      <c r="F44" s="42" t="s">
        <v>21</v>
      </c>
      <c r="G44" s="42" t="s">
        <v>22</v>
      </c>
      <c r="H44" s="43">
        <v>72.97</v>
      </c>
      <c r="I44" s="56">
        <v>78.71428571428571</v>
      </c>
      <c r="J44" s="56">
        <v>83</v>
      </c>
      <c r="K44" s="56">
        <f>I44*0.3+J44*0.7</f>
        <v>81.71428571428571</v>
      </c>
      <c r="L44" s="56">
        <v>77</v>
      </c>
      <c r="M44" s="55">
        <f>H44*0.2+K44*0.7+L44*0.1</f>
        <v>79.49399999999999</v>
      </c>
      <c r="N44" s="53">
        <v>42</v>
      </c>
      <c r="O44" s="54" t="s">
        <v>21</v>
      </c>
    </row>
    <row r="45" spans="1:15" ht="13.5">
      <c r="A45" s="4" t="s">
        <v>107</v>
      </c>
      <c r="B45" s="5" t="s">
        <v>108</v>
      </c>
      <c r="C45" s="4" t="s">
        <v>18</v>
      </c>
      <c r="D45" s="5" t="s">
        <v>19</v>
      </c>
      <c r="E45" s="4" t="s">
        <v>56</v>
      </c>
      <c r="F45" s="42" t="s">
        <v>21</v>
      </c>
      <c r="G45" s="42" t="s">
        <v>22</v>
      </c>
      <c r="H45" s="43">
        <v>72.32</v>
      </c>
      <c r="I45" s="11">
        <v>81.28571428571429</v>
      </c>
      <c r="J45" s="11">
        <v>82.42857142857143</v>
      </c>
      <c r="K45" s="11">
        <f>I45*0.3+J45*0.7</f>
        <v>82.08571428571429</v>
      </c>
      <c r="L45" s="11">
        <v>75.5</v>
      </c>
      <c r="M45" s="11">
        <f>H45*0.2+K45*0.7+L45*0.1</f>
        <v>79.474</v>
      </c>
      <c r="N45" s="53">
        <v>43</v>
      </c>
      <c r="O45" s="54" t="s">
        <v>21</v>
      </c>
    </row>
    <row r="46" spans="1:15" ht="13.5">
      <c r="A46" s="4" t="s">
        <v>109</v>
      </c>
      <c r="B46" s="5" t="s">
        <v>110</v>
      </c>
      <c r="C46" s="4" t="s">
        <v>18</v>
      </c>
      <c r="D46" s="5" t="s">
        <v>19</v>
      </c>
      <c r="E46" s="4" t="s">
        <v>29</v>
      </c>
      <c r="F46" s="42" t="s">
        <v>21</v>
      </c>
      <c r="G46" s="42" t="s">
        <v>22</v>
      </c>
      <c r="H46" s="43">
        <v>68.55</v>
      </c>
      <c r="I46" s="11">
        <v>83.85714285714286</v>
      </c>
      <c r="J46" s="11">
        <v>81.85714285714286</v>
      </c>
      <c r="K46" s="11">
        <f>I46*0.3+J46*0.7</f>
        <v>82.45714285714286</v>
      </c>
      <c r="L46" s="11">
        <v>80.2</v>
      </c>
      <c r="M46" s="11">
        <f>H46*0.2+K46*0.7+L46*0.1</f>
        <v>79.44999999999999</v>
      </c>
      <c r="N46" s="53">
        <v>44</v>
      </c>
      <c r="O46" s="54" t="s">
        <v>21</v>
      </c>
    </row>
    <row r="47" spans="1:15" ht="13.5">
      <c r="A47" s="4" t="s">
        <v>111</v>
      </c>
      <c r="B47" s="5" t="s">
        <v>112</v>
      </c>
      <c r="C47" s="4" t="s">
        <v>18</v>
      </c>
      <c r="D47" s="5" t="s">
        <v>19</v>
      </c>
      <c r="E47" s="4" t="s">
        <v>56</v>
      </c>
      <c r="F47" s="42" t="s">
        <v>21</v>
      </c>
      <c r="G47" s="42" t="s">
        <v>22</v>
      </c>
      <c r="H47" s="43">
        <v>65.84</v>
      </c>
      <c r="I47" s="11">
        <v>79.42857142857143</v>
      </c>
      <c r="J47" s="11">
        <v>85.14285714285714</v>
      </c>
      <c r="K47" s="11">
        <f>I47*0.3+J47*0.7</f>
        <v>83.42857142857142</v>
      </c>
      <c r="L47" s="11">
        <v>78</v>
      </c>
      <c r="M47" s="11">
        <f>H47*0.2+K47*0.7+L47*0.1</f>
        <v>79.36799999999998</v>
      </c>
      <c r="N47" s="53">
        <v>45</v>
      </c>
      <c r="O47" s="54" t="s">
        <v>21</v>
      </c>
    </row>
    <row r="48" spans="1:15" ht="13.5">
      <c r="A48" s="4" t="s">
        <v>113</v>
      </c>
      <c r="B48" s="5" t="s">
        <v>114</v>
      </c>
      <c r="C48" s="4" t="s">
        <v>18</v>
      </c>
      <c r="D48" s="5" t="s">
        <v>19</v>
      </c>
      <c r="E48" s="4" t="s">
        <v>29</v>
      </c>
      <c r="F48" s="42" t="s">
        <v>21</v>
      </c>
      <c r="G48" s="42" t="s">
        <v>22</v>
      </c>
      <c r="H48" s="43">
        <v>71.28</v>
      </c>
      <c r="I48" s="11">
        <v>79.71428571428571</v>
      </c>
      <c r="J48" s="11">
        <v>82.28571428571429</v>
      </c>
      <c r="K48" s="11">
        <f>I48*0.3+J48*0.7</f>
        <v>81.5142857142857</v>
      </c>
      <c r="L48" s="11">
        <v>79.9</v>
      </c>
      <c r="M48" s="11">
        <f>H48*0.2+K48*0.7+L48*0.1</f>
        <v>79.30599999999998</v>
      </c>
      <c r="N48" s="53">
        <v>46</v>
      </c>
      <c r="O48" s="54" t="s">
        <v>21</v>
      </c>
    </row>
    <row r="49" spans="1:15" ht="13.5">
      <c r="A49" s="4" t="s">
        <v>115</v>
      </c>
      <c r="B49" s="5" t="s">
        <v>116</v>
      </c>
      <c r="C49" s="4" t="s">
        <v>18</v>
      </c>
      <c r="D49" s="5" t="s">
        <v>19</v>
      </c>
      <c r="E49" s="4" t="s">
        <v>20</v>
      </c>
      <c r="F49" s="42" t="s">
        <v>21</v>
      </c>
      <c r="G49" s="42" t="s">
        <v>22</v>
      </c>
      <c r="H49" s="43">
        <v>72.8</v>
      </c>
      <c r="I49" s="11">
        <v>76.71428571428571</v>
      </c>
      <c r="J49" s="11">
        <v>83.14285714285714</v>
      </c>
      <c r="K49" s="11">
        <f>I49*0.3+J49*0.7</f>
        <v>81.21428571428571</v>
      </c>
      <c r="L49" s="11">
        <v>78.25</v>
      </c>
      <c r="M49" s="11">
        <f>H49*0.2+K49*0.7+L49*0.1</f>
        <v>79.235</v>
      </c>
      <c r="N49" s="53">
        <v>47</v>
      </c>
      <c r="O49" s="54" t="s">
        <v>21</v>
      </c>
    </row>
    <row r="50" spans="1:15" ht="13.5">
      <c r="A50" s="4" t="s">
        <v>117</v>
      </c>
      <c r="B50" s="5" t="s">
        <v>118</v>
      </c>
      <c r="C50" s="4" t="s">
        <v>18</v>
      </c>
      <c r="D50" s="5" t="s">
        <v>19</v>
      </c>
      <c r="E50" s="4" t="s">
        <v>29</v>
      </c>
      <c r="F50" s="42" t="s">
        <v>21</v>
      </c>
      <c r="G50" s="42" t="s">
        <v>22</v>
      </c>
      <c r="H50" s="43">
        <v>68.8</v>
      </c>
      <c r="I50" s="11">
        <v>81.85714285714286</v>
      </c>
      <c r="J50" s="11">
        <v>81.57142857142857</v>
      </c>
      <c r="K50" s="11">
        <f>I50*0.3+J50*0.7</f>
        <v>81.65714285714284</v>
      </c>
      <c r="L50" s="11">
        <v>82.7</v>
      </c>
      <c r="M50" s="11">
        <f>H50*0.2+K50*0.7+L50*0.1</f>
        <v>79.18999999999998</v>
      </c>
      <c r="N50" s="53">
        <v>48</v>
      </c>
      <c r="O50" s="54" t="s">
        <v>21</v>
      </c>
    </row>
    <row r="51" spans="1:15" ht="13.5">
      <c r="A51" s="4" t="s">
        <v>119</v>
      </c>
      <c r="B51" s="5" t="s">
        <v>120</v>
      </c>
      <c r="C51" s="4" t="s">
        <v>18</v>
      </c>
      <c r="D51" s="5" t="s">
        <v>19</v>
      </c>
      <c r="E51" s="4" t="s">
        <v>20</v>
      </c>
      <c r="F51" s="42" t="s">
        <v>21</v>
      </c>
      <c r="G51" s="42" t="s">
        <v>22</v>
      </c>
      <c r="H51" s="43">
        <v>75.9</v>
      </c>
      <c r="I51" s="11">
        <v>82.28571428571429</v>
      </c>
      <c r="J51" s="11">
        <v>78.85714285714286</v>
      </c>
      <c r="K51" s="11">
        <f>I51*0.3+J51*0.7</f>
        <v>79.88571428571429</v>
      </c>
      <c r="L51" s="11">
        <v>80.5</v>
      </c>
      <c r="M51" s="11">
        <f>H51*0.2+K51*0.7+L51*0.1</f>
        <v>79.14999999999999</v>
      </c>
      <c r="N51" s="53">
        <v>49</v>
      </c>
      <c r="O51" s="54" t="s">
        <v>21</v>
      </c>
    </row>
    <row r="52" spans="1:15" ht="13.5">
      <c r="A52" s="4" t="s">
        <v>121</v>
      </c>
      <c r="B52" s="5" t="s">
        <v>122</v>
      </c>
      <c r="C52" s="4" t="s">
        <v>18</v>
      </c>
      <c r="D52" s="5" t="s">
        <v>19</v>
      </c>
      <c r="E52" s="4" t="s">
        <v>56</v>
      </c>
      <c r="F52" s="42" t="s">
        <v>21</v>
      </c>
      <c r="G52" s="42" t="s">
        <v>22</v>
      </c>
      <c r="H52" s="43">
        <v>68.8</v>
      </c>
      <c r="I52" s="11">
        <v>79.71428571428571</v>
      </c>
      <c r="J52" s="11">
        <v>83.14285714285714</v>
      </c>
      <c r="K52" s="11">
        <f>I52*0.3+J52*0.7</f>
        <v>82.1142857142857</v>
      </c>
      <c r="L52" s="11">
        <v>79.05</v>
      </c>
      <c r="M52" s="11">
        <f>H52*0.2+K52*0.7+L52*0.1</f>
        <v>79.14499999999998</v>
      </c>
      <c r="N52" s="53">
        <v>50</v>
      </c>
      <c r="O52" s="54" t="s">
        <v>21</v>
      </c>
    </row>
    <row r="53" spans="1:15" ht="13.5">
      <c r="A53" s="4" t="s">
        <v>123</v>
      </c>
      <c r="B53" s="5" t="s">
        <v>124</v>
      </c>
      <c r="C53" s="4" t="s">
        <v>18</v>
      </c>
      <c r="D53" s="5" t="s">
        <v>19</v>
      </c>
      <c r="E53" s="4" t="s">
        <v>29</v>
      </c>
      <c r="F53" s="42" t="s">
        <v>21</v>
      </c>
      <c r="G53" s="42" t="s">
        <v>22</v>
      </c>
      <c r="H53" s="43">
        <v>65.85</v>
      </c>
      <c r="I53" s="11">
        <v>83.57142857142857</v>
      </c>
      <c r="J53" s="11">
        <v>81.71428571428571</v>
      </c>
      <c r="K53" s="11">
        <f>I53*0.3+J53*0.7</f>
        <v>82.27142857142856</v>
      </c>
      <c r="L53" s="11">
        <v>82.85</v>
      </c>
      <c r="M53" s="11">
        <f>H53*0.2+K53*0.7+L53*0.1</f>
        <v>79.04499999999999</v>
      </c>
      <c r="N53" s="53">
        <v>51</v>
      </c>
      <c r="O53" s="54" t="s">
        <v>21</v>
      </c>
    </row>
    <row r="54" spans="1:15" ht="13.5">
      <c r="A54" s="4" t="s">
        <v>125</v>
      </c>
      <c r="B54" s="5" t="s">
        <v>126</v>
      </c>
      <c r="C54" s="4" t="s">
        <v>18</v>
      </c>
      <c r="D54" s="5" t="s">
        <v>19</v>
      </c>
      <c r="E54" s="4" t="s">
        <v>56</v>
      </c>
      <c r="F54" s="44" t="s">
        <v>21</v>
      </c>
      <c r="G54" s="44" t="s">
        <v>22</v>
      </c>
      <c r="H54" s="45">
        <v>69.87</v>
      </c>
      <c r="I54" s="57">
        <v>82.71428571428571</v>
      </c>
      <c r="J54" s="57">
        <v>81.57142857142857</v>
      </c>
      <c r="K54" s="57">
        <f>I54*0.3+J54*0.7</f>
        <v>81.91428571428571</v>
      </c>
      <c r="L54" s="57">
        <v>76.8</v>
      </c>
      <c r="M54" s="11">
        <f>H54*0.2+K54*0.7+L54*0.1</f>
        <v>78.994</v>
      </c>
      <c r="N54" s="53">
        <v>52</v>
      </c>
      <c r="O54" s="54" t="s">
        <v>21</v>
      </c>
    </row>
    <row r="55" spans="1:15" ht="13.5">
      <c r="A55" s="4" t="s">
        <v>127</v>
      </c>
      <c r="B55" s="5" t="s">
        <v>128</v>
      </c>
      <c r="C55" s="4" t="s">
        <v>18</v>
      </c>
      <c r="D55" s="5" t="s">
        <v>19</v>
      </c>
      <c r="E55" s="4" t="s">
        <v>56</v>
      </c>
      <c r="F55" s="42" t="s">
        <v>21</v>
      </c>
      <c r="G55" s="42" t="s">
        <v>22</v>
      </c>
      <c r="H55" s="43">
        <v>68.05</v>
      </c>
      <c r="I55" s="11">
        <v>80.14285714285714</v>
      </c>
      <c r="J55" s="11">
        <v>83.42857142857143</v>
      </c>
      <c r="K55" s="11">
        <f>I55*0.3+J55*0.7</f>
        <v>82.44285714285714</v>
      </c>
      <c r="L55" s="11">
        <v>76.6</v>
      </c>
      <c r="M55" s="11">
        <f>H55*0.2+K55*0.7+L55*0.1</f>
        <v>78.97999999999999</v>
      </c>
      <c r="N55" s="53">
        <v>53</v>
      </c>
      <c r="O55" s="54" t="s">
        <v>21</v>
      </c>
    </row>
    <row r="56" spans="1:15" ht="13.5">
      <c r="A56" s="4" t="s">
        <v>129</v>
      </c>
      <c r="B56" s="5" t="s">
        <v>130</v>
      </c>
      <c r="C56" s="4" t="s">
        <v>18</v>
      </c>
      <c r="D56" s="5" t="s">
        <v>19</v>
      </c>
      <c r="E56" s="4" t="s">
        <v>29</v>
      </c>
      <c r="F56" s="42" t="s">
        <v>21</v>
      </c>
      <c r="G56" s="42" t="s">
        <v>22</v>
      </c>
      <c r="H56" s="43">
        <v>63.47</v>
      </c>
      <c r="I56" s="11">
        <v>83.42857142857143</v>
      </c>
      <c r="J56" s="11">
        <v>83</v>
      </c>
      <c r="K56" s="11">
        <f>I56*0.3+J56*0.7</f>
        <v>83.12857142857142</v>
      </c>
      <c r="L56" s="11">
        <v>80.4</v>
      </c>
      <c r="M56" s="11">
        <f>H56*0.2+K56*0.7+L56*0.1</f>
        <v>78.92399999999999</v>
      </c>
      <c r="N56" s="53">
        <v>54</v>
      </c>
      <c r="O56" s="54" t="s">
        <v>21</v>
      </c>
    </row>
    <row r="57" spans="1:15" ht="13.5">
      <c r="A57" s="4" t="s">
        <v>131</v>
      </c>
      <c r="B57" s="5" t="s">
        <v>132</v>
      </c>
      <c r="C57" s="4" t="s">
        <v>18</v>
      </c>
      <c r="D57" s="5" t="s">
        <v>19</v>
      </c>
      <c r="E57" s="4" t="s">
        <v>56</v>
      </c>
      <c r="F57" s="42" t="s">
        <v>21</v>
      </c>
      <c r="G57" s="42" t="s">
        <v>22</v>
      </c>
      <c r="H57" s="43">
        <v>71.38</v>
      </c>
      <c r="I57" s="11">
        <v>79.85714285714286</v>
      </c>
      <c r="J57" s="11">
        <v>82.42857142857143</v>
      </c>
      <c r="K57" s="11">
        <f>I57*0.3+J57*0.7</f>
        <v>81.65714285714286</v>
      </c>
      <c r="L57" s="11">
        <v>74.5</v>
      </c>
      <c r="M57" s="11">
        <f>H57*0.2+K57*0.7+L57*0.1</f>
        <v>78.886</v>
      </c>
      <c r="N57" s="53">
        <v>55</v>
      </c>
      <c r="O57" s="54" t="s">
        <v>21</v>
      </c>
    </row>
    <row r="58" spans="1:15" ht="13.5">
      <c r="A58" s="4" t="s">
        <v>133</v>
      </c>
      <c r="B58" s="5" t="s">
        <v>134</v>
      </c>
      <c r="C58" s="4" t="s">
        <v>18</v>
      </c>
      <c r="D58" s="5" t="s">
        <v>19</v>
      </c>
      <c r="E58" s="4" t="s">
        <v>29</v>
      </c>
      <c r="F58" s="42" t="s">
        <v>21</v>
      </c>
      <c r="G58" s="42" t="s">
        <v>22</v>
      </c>
      <c r="H58" s="43">
        <v>67.93</v>
      </c>
      <c r="I58" s="11">
        <v>82.14285714285714</v>
      </c>
      <c r="J58" s="11">
        <v>80.71428571428571</v>
      </c>
      <c r="K58" s="11">
        <f>I58*0.3+J58*0.7</f>
        <v>81.14285714285714</v>
      </c>
      <c r="L58" s="11">
        <v>84.75</v>
      </c>
      <c r="M58" s="11">
        <f>H58*0.2+K58*0.7+L58*0.1</f>
        <v>78.86099999999999</v>
      </c>
      <c r="N58" s="53">
        <v>56</v>
      </c>
      <c r="O58" s="54" t="s">
        <v>21</v>
      </c>
    </row>
    <row r="59" spans="1:15" ht="13.5">
      <c r="A59" s="4" t="s">
        <v>135</v>
      </c>
      <c r="B59" s="5" t="s">
        <v>136</v>
      </c>
      <c r="C59" s="4" t="s">
        <v>18</v>
      </c>
      <c r="D59" s="5" t="s">
        <v>19</v>
      </c>
      <c r="E59" s="4" t="s">
        <v>20</v>
      </c>
      <c r="F59" s="42" t="s">
        <v>21</v>
      </c>
      <c r="G59" s="42" t="s">
        <v>22</v>
      </c>
      <c r="H59" s="43">
        <v>66.57</v>
      </c>
      <c r="I59" s="11">
        <v>84.28571428571429</v>
      </c>
      <c r="J59" s="11">
        <v>81.71428571428571</v>
      </c>
      <c r="K59" s="11">
        <f>I59*0.3+J59*0.7</f>
        <v>82.48571428571428</v>
      </c>
      <c r="L59" s="11">
        <v>77.75</v>
      </c>
      <c r="M59" s="11">
        <f>H59*0.2+K59*0.7+L59*0.1</f>
        <v>78.82900000000001</v>
      </c>
      <c r="N59" s="53">
        <v>57</v>
      </c>
      <c r="O59" s="54" t="s">
        <v>21</v>
      </c>
    </row>
    <row r="60" spans="1:15" ht="13.5">
      <c r="A60" s="4" t="s">
        <v>137</v>
      </c>
      <c r="B60" s="5" t="s">
        <v>138</v>
      </c>
      <c r="C60" s="4" t="s">
        <v>18</v>
      </c>
      <c r="D60" s="5" t="s">
        <v>19</v>
      </c>
      <c r="E60" s="4" t="s">
        <v>56</v>
      </c>
      <c r="F60" s="42" t="s">
        <v>21</v>
      </c>
      <c r="G60" s="42" t="s">
        <v>22</v>
      </c>
      <c r="H60" s="43">
        <v>55.94</v>
      </c>
      <c r="I60" s="11">
        <v>82.57142857142857</v>
      </c>
      <c r="J60" s="11">
        <v>85.57142857142857</v>
      </c>
      <c r="K60" s="11">
        <f>I60*0.3+J60*0.7</f>
        <v>84.67142857142856</v>
      </c>
      <c r="L60" s="11">
        <v>81.7</v>
      </c>
      <c r="M60" s="11">
        <f>H60*0.2+K60*0.7+L60*0.1</f>
        <v>78.62799999999999</v>
      </c>
      <c r="N60" s="53">
        <v>58</v>
      </c>
      <c r="O60" s="54" t="s">
        <v>21</v>
      </c>
    </row>
    <row r="61" spans="1:15" ht="13.5">
      <c r="A61" s="4" t="s">
        <v>139</v>
      </c>
      <c r="B61" s="5" t="s">
        <v>140</v>
      </c>
      <c r="C61" s="4" t="s">
        <v>18</v>
      </c>
      <c r="D61" s="5" t="s">
        <v>19</v>
      </c>
      <c r="E61" s="4" t="s">
        <v>56</v>
      </c>
      <c r="F61" s="44" t="s">
        <v>21</v>
      </c>
      <c r="G61" s="44" t="s">
        <v>22</v>
      </c>
      <c r="H61" s="45">
        <v>74.19</v>
      </c>
      <c r="I61" s="57">
        <v>78.71428571428571</v>
      </c>
      <c r="J61" s="57">
        <v>80.42857142857143</v>
      </c>
      <c r="K61" s="57">
        <f>I61*0.3+J61*0.7</f>
        <v>79.91428571428571</v>
      </c>
      <c r="L61" s="57">
        <v>78.30000000000001</v>
      </c>
      <c r="M61" s="11">
        <f>H61*0.2+K61*0.7+L61*0.1</f>
        <v>78.60799999999999</v>
      </c>
      <c r="N61" s="53">
        <v>59</v>
      </c>
      <c r="O61" s="54" t="s">
        <v>21</v>
      </c>
    </row>
    <row r="62" spans="1:15" ht="13.5">
      <c r="A62" s="4" t="s">
        <v>141</v>
      </c>
      <c r="B62" s="5" t="s">
        <v>142</v>
      </c>
      <c r="C62" s="4" t="s">
        <v>18</v>
      </c>
      <c r="D62" s="5" t="s">
        <v>19</v>
      </c>
      <c r="E62" s="4" t="s">
        <v>29</v>
      </c>
      <c r="F62" s="42" t="s">
        <v>21</v>
      </c>
      <c r="G62" s="42" t="s">
        <v>22</v>
      </c>
      <c r="H62" s="43">
        <v>68.39</v>
      </c>
      <c r="I62" s="11">
        <v>77.85714285714286</v>
      </c>
      <c r="J62" s="11">
        <v>81.57142857142857</v>
      </c>
      <c r="K62" s="11">
        <f>I62*0.3+J62*0.7</f>
        <v>80.45714285714286</v>
      </c>
      <c r="L62" s="11">
        <v>85.45</v>
      </c>
      <c r="M62" s="11">
        <f>H62*0.2+K62*0.7+L62*0.1</f>
        <v>78.54299999999999</v>
      </c>
      <c r="N62" s="53">
        <v>60</v>
      </c>
      <c r="O62" s="54" t="s">
        <v>21</v>
      </c>
    </row>
    <row r="63" spans="1:15" ht="13.5">
      <c r="A63" s="4" t="s">
        <v>143</v>
      </c>
      <c r="B63" s="5" t="s">
        <v>144</v>
      </c>
      <c r="C63" s="4" t="s">
        <v>18</v>
      </c>
      <c r="D63" s="5" t="s">
        <v>19</v>
      </c>
      <c r="E63" s="4" t="s">
        <v>20</v>
      </c>
      <c r="F63" s="42" t="s">
        <v>21</v>
      </c>
      <c r="G63" s="42" t="s">
        <v>22</v>
      </c>
      <c r="H63" s="43">
        <v>67.46</v>
      </c>
      <c r="I63" s="11">
        <v>81.85714285714286</v>
      </c>
      <c r="J63" s="11">
        <v>81.14285714285714</v>
      </c>
      <c r="K63" s="11">
        <f>I63*0.3+J63*0.7</f>
        <v>81.35714285714285</v>
      </c>
      <c r="L63" s="11">
        <v>80.1</v>
      </c>
      <c r="M63" s="11">
        <f>H63*0.2+K63*0.7+L63*0.1</f>
        <v>78.452</v>
      </c>
      <c r="N63" s="53">
        <v>61</v>
      </c>
      <c r="O63" s="54" t="s">
        <v>21</v>
      </c>
    </row>
    <row r="64" spans="1:15" ht="13.5">
      <c r="A64" s="4" t="s">
        <v>145</v>
      </c>
      <c r="B64" s="5" t="s">
        <v>146</v>
      </c>
      <c r="C64" s="4" t="s">
        <v>18</v>
      </c>
      <c r="D64" s="5" t="s">
        <v>19</v>
      </c>
      <c r="E64" s="4" t="s">
        <v>56</v>
      </c>
      <c r="F64" s="42" t="s">
        <v>21</v>
      </c>
      <c r="G64" s="42" t="s">
        <v>22</v>
      </c>
      <c r="H64" s="43">
        <v>68.6</v>
      </c>
      <c r="I64" s="11">
        <v>78.14285714285714</v>
      </c>
      <c r="J64" s="11">
        <v>82.71428571428571</v>
      </c>
      <c r="K64" s="11">
        <f>I64*0.3+J64*0.7</f>
        <v>81.34285714285713</v>
      </c>
      <c r="L64" s="11">
        <v>77.9</v>
      </c>
      <c r="M64" s="11">
        <f>H64*0.2+K64*0.7+L64*0.1</f>
        <v>78.44999999999999</v>
      </c>
      <c r="N64" s="53">
        <v>62</v>
      </c>
      <c r="O64" s="54" t="s">
        <v>21</v>
      </c>
    </row>
    <row r="65" spans="1:15" ht="13.5">
      <c r="A65" s="4" t="s">
        <v>147</v>
      </c>
      <c r="B65" s="5" t="s">
        <v>148</v>
      </c>
      <c r="C65" s="4" t="s">
        <v>18</v>
      </c>
      <c r="D65" s="5" t="s">
        <v>19</v>
      </c>
      <c r="E65" s="4" t="s">
        <v>20</v>
      </c>
      <c r="F65" s="42" t="s">
        <v>21</v>
      </c>
      <c r="G65" s="42" t="s">
        <v>22</v>
      </c>
      <c r="H65" s="43">
        <v>71.53</v>
      </c>
      <c r="I65" s="11">
        <v>78</v>
      </c>
      <c r="J65" s="11">
        <v>81.57142857142857</v>
      </c>
      <c r="K65" s="11">
        <f>I65*0.3+J65*0.7</f>
        <v>80.5</v>
      </c>
      <c r="L65" s="11">
        <v>77.75</v>
      </c>
      <c r="M65" s="11">
        <f>H65*0.2+K65*0.7+L65*0.1</f>
        <v>78.431</v>
      </c>
      <c r="N65" s="53">
        <v>63</v>
      </c>
      <c r="O65" s="54" t="s">
        <v>149</v>
      </c>
    </row>
    <row r="66" spans="1:15" ht="13.5">
      <c r="A66" s="4" t="s">
        <v>150</v>
      </c>
      <c r="B66" s="5" t="s">
        <v>151</v>
      </c>
      <c r="C66" s="4" t="s">
        <v>18</v>
      </c>
      <c r="D66" s="5" t="s">
        <v>19</v>
      </c>
      <c r="E66" s="4" t="s">
        <v>20</v>
      </c>
      <c r="F66" s="42" t="s">
        <v>21</v>
      </c>
      <c r="G66" s="42" t="s">
        <v>22</v>
      </c>
      <c r="H66" s="43">
        <v>60.64</v>
      </c>
      <c r="I66" s="11">
        <v>84.42857142857143</v>
      </c>
      <c r="J66" s="11">
        <v>83.71428571428571</v>
      </c>
      <c r="K66" s="11">
        <f>I66*0.3+J66*0.7</f>
        <v>83.92857142857142</v>
      </c>
      <c r="L66" s="11">
        <v>75.5</v>
      </c>
      <c r="M66" s="11">
        <f>H66*0.2+K66*0.7+L66*0.1</f>
        <v>78.42799999999998</v>
      </c>
      <c r="N66" s="53">
        <v>64</v>
      </c>
      <c r="O66" s="54" t="s">
        <v>149</v>
      </c>
    </row>
    <row r="67" spans="1:15" ht="13.5">
      <c r="A67" s="4" t="s">
        <v>152</v>
      </c>
      <c r="B67" s="5" t="s">
        <v>153</v>
      </c>
      <c r="C67" s="4" t="s">
        <v>18</v>
      </c>
      <c r="D67" s="5" t="s">
        <v>19</v>
      </c>
      <c r="E67" s="4" t="s">
        <v>20</v>
      </c>
      <c r="F67" s="42" t="s">
        <v>21</v>
      </c>
      <c r="G67" s="42" t="s">
        <v>22</v>
      </c>
      <c r="H67" s="43">
        <v>70.32</v>
      </c>
      <c r="I67" s="11">
        <v>81.14285714285714</v>
      </c>
      <c r="J67" s="11">
        <v>80.71428571428571</v>
      </c>
      <c r="K67" s="11">
        <f>I67*0.3+J67*0.7</f>
        <v>80.84285714285713</v>
      </c>
      <c r="L67" s="11">
        <v>77.25</v>
      </c>
      <c r="M67" s="11">
        <f>H67*0.2+K67*0.7+L67*0.1</f>
        <v>78.37899999999998</v>
      </c>
      <c r="N67" s="53">
        <v>65</v>
      </c>
      <c r="O67" s="54" t="s">
        <v>149</v>
      </c>
    </row>
    <row r="68" spans="1:15" ht="13.5">
      <c r="A68" s="4" t="s">
        <v>154</v>
      </c>
      <c r="B68" s="5" t="s">
        <v>155</v>
      </c>
      <c r="C68" s="4" t="s">
        <v>18</v>
      </c>
      <c r="D68" s="5" t="s">
        <v>19</v>
      </c>
      <c r="E68" s="4" t="s">
        <v>56</v>
      </c>
      <c r="F68" s="42" t="s">
        <v>21</v>
      </c>
      <c r="G68" s="42" t="s">
        <v>22</v>
      </c>
      <c r="H68" s="43">
        <v>69.23</v>
      </c>
      <c r="I68" s="11">
        <v>76.57142857142857</v>
      </c>
      <c r="J68" s="11">
        <v>81.85714285714286</v>
      </c>
      <c r="K68" s="11">
        <f>I68*0.3+J68*0.7</f>
        <v>80.27142857142857</v>
      </c>
      <c r="L68" s="11">
        <v>82.15</v>
      </c>
      <c r="M68" s="11">
        <f>H68*0.2+K68*0.7+L68*0.1</f>
        <v>78.251</v>
      </c>
      <c r="N68" s="53">
        <v>66</v>
      </c>
      <c r="O68" s="54" t="s">
        <v>149</v>
      </c>
    </row>
    <row r="69" spans="1:15" ht="13.5">
      <c r="A69" s="4" t="s">
        <v>156</v>
      </c>
      <c r="B69" s="5" t="s">
        <v>157</v>
      </c>
      <c r="C69" s="4" t="s">
        <v>18</v>
      </c>
      <c r="D69" s="5" t="s">
        <v>19</v>
      </c>
      <c r="E69" s="4" t="s">
        <v>20</v>
      </c>
      <c r="F69" s="42" t="s">
        <v>21</v>
      </c>
      <c r="G69" s="42" t="s">
        <v>22</v>
      </c>
      <c r="H69" s="43">
        <v>68.3</v>
      </c>
      <c r="I69" s="11">
        <v>84.28571428571429</v>
      </c>
      <c r="J69" s="11">
        <v>78.85714285714286</v>
      </c>
      <c r="K69" s="11">
        <f>I69*0.3+J69*0.7</f>
        <v>80.4857142857143</v>
      </c>
      <c r="L69" s="11">
        <v>81.95</v>
      </c>
      <c r="M69" s="11">
        <f>H69*0.2+K69*0.7+L69*0.1</f>
        <v>78.195</v>
      </c>
      <c r="N69" s="53">
        <v>67</v>
      </c>
      <c r="O69" s="54" t="s">
        <v>149</v>
      </c>
    </row>
    <row r="70" spans="1:15" ht="13.5">
      <c r="A70" s="4" t="s">
        <v>158</v>
      </c>
      <c r="B70" s="5" t="s">
        <v>159</v>
      </c>
      <c r="C70" s="4" t="s">
        <v>18</v>
      </c>
      <c r="D70" s="5" t="s">
        <v>19</v>
      </c>
      <c r="E70" s="4" t="s">
        <v>56</v>
      </c>
      <c r="F70" s="42" t="s">
        <v>21</v>
      </c>
      <c r="G70" s="42" t="s">
        <v>22</v>
      </c>
      <c r="H70" s="43">
        <v>80.55</v>
      </c>
      <c r="I70" s="11">
        <v>74.28571428571429</v>
      </c>
      <c r="J70" s="11">
        <v>78.85714285714286</v>
      </c>
      <c r="K70" s="11">
        <f>I70*0.3+J70*0.7</f>
        <v>77.4857142857143</v>
      </c>
      <c r="L70" s="11">
        <v>78.1</v>
      </c>
      <c r="M70" s="11">
        <f>H70*0.2+K70*0.7+L70*0.1</f>
        <v>78.16</v>
      </c>
      <c r="N70" s="53">
        <v>68</v>
      </c>
      <c r="O70" s="54" t="s">
        <v>149</v>
      </c>
    </row>
    <row r="71" spans="1:15" s="38" customFormat="1" ht="13.5">
      <c r="A71" s="4" t="s">
        <v>160</v>
      </c>
      <c r="B71" s="5" t="s">
        <v>161</v>
      </c>
      <c r="C71" s="4" t="s">
        <v>18</v>
      </c>
      <c r="D71" s="5" t="s">
        <v>19</v>
      </c>
      <c r="E71" s="4" t="s">
        <v>20</v>
      </c>
      <c r="F71" s="42" t="s">
        <v>21</v>
      </c>
      <c r="G71" s="42" t="s">
        <v>22</v>
      </c>
      <c r="H71" s="43">
        <v>66.53</v>
      </c>
      <c r="I71" s="11">
        <v>84.14285714285714</v>
      </c>
      <c r="J71" s="11">
        <v>79.71428571428571</v>
      </c>
      <c r="K71" s="11">
        <f>I71*0.3+J71*0.7</f>
        <v>81.04285714285713</v>
      </c>
      <c r="L71" s="11">
        <v>79.95</v>
      </c>
      <c r="M71" s="11">
        <f>H71*0.2+K71*0.7+L71*0.1</f>
        <v>78.03099999999999</v>
      </c>
      <c r="N71" s="53">
        <v>69</v>
      </c>
      <c r="O71" s="54" t="s">
        <v>149</v>
      </c>
    </row>
    <row r="72" spans="1:15" ht="13.5">
      <c r="A72" s="4" t="s">
        <v>162</v>
      </c>
      <c r="B72" s="5" t="s">
        <v>163</v>
      </c>
      <c r="C72" s="4" t="s">
        <v>18</v>
      </c>
      <c r="D72" s="5" t="s">
        <v>19</v>
      </c>
      <c r="E72" s="4" t="s">
        <v>29</v>
      </c>
      <c r="F72" s="42" t="s">
        <v>21</v>
      </c>
      <c r="G72" s="42" t="s">
        <v>22</v>
      </c>
      <c r="H72" s="43">
        <v>73.96</v>
      </c>
      <c r="I72" s="11">
        <v>71</v>
      </c>
      <c r="J72" s="11">
        <v>81.42857142857143</v>
      </c>
      <c r="K72" s="11">
        <f>I72*0.3+J72*0.7</f>
        <v>78.3</v>
      </c>
      <c r="L72" s="11">
        <v>84.2</v>
      </c>
      <c r="M72" s="11">
        <f>H72*0.2+K72*0.7+L72*0.1</f>
        <v>78.02199999999999</v>
      </c>
      <c r="N72" s="53">
        <v>70</v>
      </c>
      <c r="O72" s="54" t="s">
        <v>149</v>
      </c>
    </row>
    <row r="73" spans="1:15" s="38" customFormat="1" ht="13.5">
      <c r="A73" s="4" t="s">
        <v>164</v>
      </c>
      <c r="B73" s="5" t="s">
        <v>165</v>
      </c>
      <c r="C73" s="4" t="s">
        <v>18</v>
      </c>
      <c r="D73" s="5" t="s">
        <v>19</v>
      </c>
      <c r="E73" s="4" t="s">
        <v>56</v>
      </c>
      <c r="F73" s="42" t="s">
        <v>21</v>
      </c>
      <c r="G73" s="42" t="s">
        <v>22</v>
      </c>
      <c r="H73" s="43">
        <v>67.03</v>
      </c>
      <c r="I73" s="11">
        <v>80.42857142857143</v>
      </c>
      <c r="J73" s="11">
        <v>81.42857142857143</v>
      </c>
      <c r="K73" s="11">
        <f>I73*0.3+J73*0.7</f>
        <v>81.12857142857143</v>
      </c>
      <c r="L73" s="11">
        <v>77.35</v>
      </c>
      <c r="M73" s="11">
        <f>H73*0.2+K73*0.7+L73*0.1</f>
        <v>77.931</v>
      </c>
      <c r="N73" s="53">
        <v>71</v>
      </c>
      <c r="O73" s="54" t="s">
        <v>149</v>
      </c>
    </row>
    <row r="74" spans="1:15" ht="13.5">
      <c r="A74" s="4" t="s">
        <v>166</v>
      </c>
      <c r="B74" s="5" t="s">
        <v>167</v>
      </c>
      <c r="C74" s="4" t="s">
        <v>18</v>
      </c>
      <c r="D74" s="5" t="s">
        <v>19</v>
      </c>
      <c r="E74" s="4" t="s">
        <v>56</v>
      </c>
      <c r="F74" s="42" t="s">
        <v>21</v>
      </c>
      <c r="G74" s="42" t="s">
        <v>22</v>
      </c>
      <c r="H74" s="43">
        <v>66.35</v>
      </c>
      <c r="I74" s="11">
        <v>82.42857142857143</v>
      </c>
      <c r="J74" s="11">
        <v>80.85714285714286</v>
      </c>
      <c r="K74" s="11">
        <f>I74*0.3+J74*0.7</f>
        <v>81.32857142857142</v>
      </c>
      <c r="L74" s="11">
        <v>77.1</v>
      </c>
      <c r="M74" s="11">
        <f>H74*0.2+K74*0.7+L74*0.1</f>
        <v>77.90999999999998</v>
      </c>
      <c r="N74" s="53">
        <v>72</v>
      </c>
      <c r="O74" s="54" t="s">
        <v>149</v>
      </c>
    </row>
    <row r="75" spans="1:15" ht="13.5">
      <c r="A75" s="4" t="s">
        <v>168</v>
      </c>
      <c r="B75" s="5" t="s">
        <v>169</v>
      </c>
      <c r="C75" s="4" t="s">
        <v>18</v>
      </c>
      <c r="D75" s="5" t="s">
        <v>19</v>
      </c>
      <c r="E75" s="4" t="s">
        <v>29</v>
      </c>
      <c r="F75" s="42" t="s">
        <v>21</v>
      </c>
      <c r="G75" s="42" t="s">
        <v>22</v>
      </c>
      <c r="H75" s="43">
        <v>63.67</v>
      </c>
      <c r="I75" s="11">
        <v>84.85714285714286</v>
      </c>
      <c r="J75" s="11">
        <v>80.42857142857143</v>
      </c>
      <c r="K75" s="11">
        <f>I75*0.3+J75*0.7</f>
        <v>81.75714285714285</v>
      </c>
      <c r="L75" s="11">
        <v>79.1</v>
      </c>
      <c r="M75" s="11">
        <f>H75*0.2+K75*0.7+L75*0.1</f>
        <v>77.874</v>
      </c>
      <c r="N75" s="53">
        <v>73</v>
      </c>
      <c r="O75" s="54" t="s">
        <v>149</v>
      </c>
    </row>
    <row r="76" spans="1:15" ht="13.5">
      <c r="A76" s="4" t="s">
        <v>170</v>
      </c>
      <c r="B76" s="5" t="s">
        <v>171</v>
      </c>
      <c r="C76" s="4" t="s">
        <v>18</v>
      </c>
      <c r="D76" s="5" t="s">
        <v>19</v>
      </c>
      <c r="E76" s="4" t="s">
        <v>56</v>
      </c>
      <c r="F76" s="42" t="s">
        <v>21</v>
      </c>
      <c r="G76" s="42" t="s">
        <v>22</v>
      </c>
      <c r="H76" s="43">
        <v>77.72</v>
      </c>
      <c r="I76" s="11">
        <v>76.42857142857143</v>
      </c>
      <c r="J76" s="11">
        <v>79</v>
      </c>
      <c r="K76" s="11">
        <f>I76*0.3+J76*0.7</f>
        <v>78.22857142857143</v>
      </c>
      <c r="L76" s="11">
        <v>75</v>
      </c>
      <c r="M76" s="11">
        <f>H76*0.2+K76*0.7+L76*0.1</f>
        <v>77.804</v>
      </c>
      <c r="N76" s="53">
        <v>74</v>
      </c>
      <c r="O76" s="54" t="s">
        <v>149</v>
      </c>
    </row>
    <row r="77" spans="1:15" ht="13.5">
      <c r="A77" s="4" t="s">
        <v>172</v>
      </c>
      <c r="B77" s="5" t="s">
        <v>173</v>
      </c>
      <c r="C77" s="4" t="s">
        <v>18</v>
      </c>
      <c r="D77" s="5" t="s">
        <v>19</v>
      </c>
      <c r="E77" s="4" t="s">
        <v>56</v>
      </c>
      <c r="F77" s="42" t="s">
        <v>21</v>
      </c>
      <c r="G77" s="42" t="s">
        <v>22</v>
      </c>
      <c r="H77" s="43">
        <v>75.58</v>
      </c>
      <c r="I77" s="11">
        <v>77.28571428571429</v>
      </c>
      <c r="J77" s="11">
        <v>78.57142857142857</v>
      </c>
      <c r="K77" s="11">
        <f>I77*0.3+J77*0.7</f>
        <v>78.18571428571428</v>
      </c>
      <c r="L77" s="11">
        <v>78.9</v>
      </c>
      <c r="M77" s="11">
        <f>H77*0.2+K77*0.7+L77*0.1</f>
        <v>77.736</v>
      </c>
      <c r="N77" s="53">
        <v>75</v>
      </c>
      <c r="O77" s="54" t="s">
        <v>149</v>
      </c>
    </row>
    <row r="78" spans="1:15" ht="13.5">
      <c r="A78" s="4" t="s">
        <v>174</v>
      </c>
      <c r="B78" s="5" t="s">
        <v>175</v>
      </c>
      <c r="C78" s="4" t="s">
        <v>18</v>
      </c>
      <c r="D78" s="5" t="s">
        <v>19</v>
      </c>
      <c r="E78" s="4" t="s">
        <v>56</v>
      </c>
      <c r="F78" s="42" t="s">
        <v>21</v>
      </c>
      <c r="G78" s="42" t="s">
        <v>22</v>
      </c>
      <c r="H78" s="43">
        <v>73.11</v>
      </c>
      <c r="I78" s="11">
        <v>80.42857142857143</v>
      </c>
      <c r="J78" s="11">
        <v>78.42857142857143</v>
      </c>
      <c r="K78" s="11">
        <f>I78*0.3+J78*0.7</f>
        <v>79.02857142857142</v>
      </c>
      <c r="L78" s="11">
        <v>77.5</v>
      </c>
      <c r="M78" s="11">
        <f>H78*0.2+K78*0.7+L78*0.1</f>
        <v>77.692</v>
      </c>
      <c r="N78" s="53">
        <v>76</v>
      </c>
      <c r="O78" s="54" t="s">
        <v>149</v>
      </c>
    </row>
    <row r="79" spans="1:15" ht="13.5">
      <c r="A79" s="4" t="s">
        <v>176</v>
      </c>
      <c r="B79" s="5" t="s">
        <v>177</v>
      </c>
      <c r="C79" s="4" t="s">
        <v>18</v>
      </c>
      <c r="D79" s="5" t="s">
        <v>19</v>
      </c>
      <c r="E79" s="4" t="s">
        <v>29</v>
      </c>
      <c r="F79" s="42" t="s">
        <v>21</v>
      </c>
      <c r="G79" s="42" t="s">
        <v>22</v>
      </c>
      <c r="H79" s="43">
        <v>73.05</v>
      </c>
      <c r="I79" s="11">
        <v>73.57142857142857</v>
      </c>
      <c r="J79" s="11">
        <v>80.14285714285714</v>
      </c>
      <c r="K79" s="11">
        <f>I79*0.3+J79*0.7</f>
        <v>78.17142857142856</v>
      </c>
      <c r="L79" s="11">
        <v>82.05000000000001</v>
      </c>
      <c r="M79" s="11">
        <f>H79*0.2+K79*0.7+L79*0.1</f>
        <v>77.53499999999998</v>
      </c>
      <c r="N79" s="53">
        <v>77</v>
      </c>
      <c r="O79" s="54" t="s">
        <v>149</v>
      </c>
    </row>
    <row r="80" spans="1:15" ht="13.5">
      <c r="A80" s="4" t="s">
        <v>178</v>
      </c>
      <c r="B80" s="5" t="s">
        <v>179</v>
      </c>
      <c r="C80" s="4" t="s">
        <v>18</v>
      </c>
      <c r="D80" s="5" t="s">
        <v>19</v>
      </c>
      <c r="E80" s="4" t="s">
        <v>20</v>
      </c>
      <c r="F80" s="42" t="s">
        <v>21</v>
      </c>
      <c r="G80" s="42" t="s">
        <v>22</v>
      </c>
      <c r="H80" s="43">
        <v>73.57</v>
      </c>
      <c r="I80" s="11">
        <v>81.85714285714286</v>
      </c>
      <c r="J80" s="11">
        <v>77</v>
      </c>
      <c r="K80" s="11">
        <f>I80*0.3+J80*0.7</f>
        <v>78.45714285714286</v>
      </c>
      <c r="L80" s="11">
        <v>78.75</v>
      </c>
      <c r="M80" s="11">
        <f>H80*0.2+K80*0.7+L80*0.1</f>
        <v>77.50899999999999</v>
      </c>
      <c r="N80" s="53">
        <v>78</v>
      </c>
      <c r="O80" s="54" t="s">
        <v>149</v>
      </c>
    </row>
    <row r="81" spans="1:15" ht="13.5">
      <c r="A81" s="4" t="s">
        <v>180</v>
      </c>
      <c r="B81" s="5" t="s">
        <v>181</v>
      </c>
      <c r="C81" s="4" t="s">
        <v>18</v>
      </c>
      <c r="D81" s="5" t="s">
        <v>19</v>
      </c>
      <c r="E81" s="4" t="s">
        <v>56</v>
      </c>
      <c r="F81" s="42" t="s">
        <v>21</v>
      </c>
      <c r="G81" s="42" t="s">
        <v>22</v>
      </c>
      <c r="H81" s="43">
        <v>73.53</v>
      </c>
      <c r="I81" s="11">
        <v>78.71428571428571</v>
      </c>
      <c r="J81" s="11">
        <v>78.71428571428571</v>
      </c>
      <c r="K81" s="11">
        <f>I81*0.3+J81*0.7</f>
        <v>78.71428571428571</v>
      </c>
      <c r="L81" s="11">
        <v>76.4</v>
      </c>
      <c r="M81" s="11">
        <f>H81*0.2+K81*0.7+L81*0.1</f>
        <v>77.446</v>
      </c>
      <c r="N81" s="53">
        <v>79</v>
      </c>
      <c r="O81" s="54" t="s">
        <v>149</v>
      </c>
    </row>
    <row r="82" spans="1:15" ht="13.5">
      <c r="A82" s="4" t="s">
        <v>182</v>
      </c>
      <c r="B82" s="5" t="s">
        <v>183</v>
      </c>
      <c r="C82" s="4" t="s">
        <v>18</v>
      </c>
      <c r="D82" s="5" t="s">
        <v>19</v>
      </c>
      <c r="E82" s="4" t="s">
        <v>29</v>
      </c>
      <c r="F82" s="42" t="s">
        <v>21</v>
      </c>
      <c r="G82" s="42" t="s">
        <v>22</v>
      </c>
      <c r="H82" s="43">
        <v>69.28</v>
      </c>
      <c r="I82" s="11">
        <v>77.14285714285714</v>
      </c>
      <c r="J82" s="11">
        <v>79.42857142857143</v>
      </c>
      <c r="K82" s="11">
        <f>I82*0.3+J82*0.7</f>
        <v>78.74285714285715</v>
      </c>
      <c r="L82" s="11">
        <v>82.75</v>
      </c>
      <c r="M82" s="11">
        <f>H82*0.2+K82*0.7+L82*0.1</f>
        <v>77.251</v>
      </c>
      <c r="N82" s="53">
        <v>80</v>
      </c>
      <c r="O82" s="54" t="s">
        <v>149</v>
      </c>
    </row>
    <row r="83" spans="1:15" ht="13.5">
      <c r="A83" s="4" t="s">
        <v>184</v>
      </c>
      <c r="B83" s="5" t="s">
        <v>185</v>
      </c>
      <c r="C83" s="4" t="s">
        <v>18</v>
      </c>
      <c r="D83" s="5" t="s">
        <v>19</v>
      </c>
      <c r="E83" s="4" t="s">
        <v>56</v>
      </c>
      <c r="F83" s="42" t="s">
        <v>21</v>
      </c>
      <c r="G83" s="42" t="s">
        <v>22</v>
      </c>
      <c r="H83" s="43">
        <v>62.88</v>
      </c>
      <c r="I83" s="11">
        <v>82.28571428571429</v>
      </c>
      <c r="J83" s="11">
        <v>79.85714285714286</v>
      </c>
      <c r="K83" s="11">
        <f>I83*0.3+J83*0.7</f>
        <v>80.58571428571429</v>
      </c>
      <c r="L83" s="11">
        <v>77.1</v>
      </c>
      <c r="M83" s="11">
        <f>H83*0.2+K83*0.7+L83*0.1</f>
        <v>76.69599999999998</v>
      </c>
      <c r="N83" s="53">
        <v>81</v>
      </c>
      <c r="O83" s="54" t="s">
        <v>149</v>
      </c>
    </row>
    <row r="84" spans="1:15" ht="13.5">
      <c r="A84" s="4" t="s">
        <v>186</v>
      </c>
      <c r="B84" s="5" t="s">
        <v>187</v>
      </c>
      <c r="C84" s="4" t="s">
        <v>18</v>
      </c>
      <c r="D84" s="5" t="s">
        <v>19</v>
      </c>
      <c r="E84" s="4" t="s">
        <v>29</v>
      </c>
      <c r="F84" s="42" t="s">
        <v>21</v>
      </c>
      <c r="G84" s="42" t="s">
        <v>22</v>
      </c>
      <c r="H84" s="43">
        <v>75.47</v>
      </c>
      <c r="I84" s="11">
        <v>76.71428571428571</v>
      </c>
      <c r="J84" s="11">
        <v>76</v>
      </c>
      <c r="K84" s="11">
        <f>I84*0.3+J84*0.7</f>
        <v>76.21428571428571</v>
      </c>
      <c r="L84" s="11">
        <v>80.9</v>
      </c>
      <c r="M84" s="11">
        <f>H84*0.2+K84*0.7+L84*0.1</f>
        <v>76.53399999999999</v>
      </c>
      <c r="N84" s="53">
        <v>82</v>
      </c>
      <c r="O84" s="54" t="s">
        <v>149</v>
      </c>
    </row>
    <row r="85" spans="1:15" ht="13.5">
      <c r="A85" s="4" t="s">
        <v>188</v>
      </c>
      <c r="B85" s="5" t="s">
        <v>189</v>
      </c>
      <c r="C85" s="4" t="s">
        <v>18</v>
      </c>
      <c r="D85" s="5" t="s">
        <v>19</v>
      </c>
      <c r="E85" s="4" t="s">
        <v>20</v>
      </c>
      <c r="F85" s="42" t="s">
        <v>21</v>
      </c>
      <c r="G85" s="42" t="s">
        <v>22</v>
      </c>
      <c r="H85" s="43">
        <v>66.08</v>
      </c>
      <c r="I85" s="11">
        <v>80.85714285714286</v>
      </c>
      <c r="J85" s="11">
        <v>79</v>
      </c>
      <c r="K85" s="11">
        <f>I85*0.3+J85*0.7</f>
        <v>79.55714285714285</v>
      </c>
      <c r="L85" s="11">
        <v>75</v>
      </c>
      <c r="M85" s="11">
        <f>H85*0.2+K85*0.7+L85*0.1</f>
        <v>76.40599999999999</v>
      </c>
      <c r="N85" s="53">
        <v>83</v>
      </c>
      <c r="O85" s="54" t="s">
        <v>149</v>
      </c>
    </row>
    <row r="86" spans="1:15" ht="13.5">
      <c r="A86" s="4" t="s">
        <v>190</v>
      </c>
      <c r="B86" s="5" t="s">
        <v>191</v>
      </c>
      <c r="C86" s="4" t="s">
        <v>18</v>
      </c>
      <c r="D86" s="5" t="s">
        <v>19</v>
      </c>
      <c r="E86" s="4" t="s">
        <v>20</v>
      </c>
      <c r="F86" s="42" t="s">
        <v>21</v>
      </c>
      <c r="G86" s="42" t="s">
        <v>22</v>
      </c>
      <c r="H86" s="43">
        <v>67.93</v>
      </c>
      <c r="I86" s="11">
        <v>76.28571428571429</v>
      </c>
      <c r="J86" s="11">
        <v>79</v>
      </c>
      <c r="K86" s="11">
        <f>I86*0.3+J86*0.7</f>
        <v>78.18571428571428</v>
      </c>
      <c r="L86" s="11">
        <v>79.25</v>
      </c>
      <c r="M86" s="11">
        <f>H86*0.2+K86*0.7+L86*0.1</f>
        <v>76.241</v>
      </c>
      <c r="N86" s="53">
        <v>84</v>
      </c>
      <c r="O86" s="54" t="s">
        <v>149</v>
      </c>
    </row>
    <row r="87" spans="1:15" ht="13.5">
      <c r="A87" s="4" t="s">
        <v>192</v>
      </c>
      <c r="B87" s="5" t="s">
        <v>193</v>
      </c>
      <c r="C87" s="4" t="s">
        <v>18</v>
      </c>
      <c r="D87" s="5" t="s">
        <v>19</v>
      </c>
      <c r="E87" s="4" t="s">
        <v>29</v>
      </c>
      <c r="F87" s="42" t="s">
        <v>21</v>
      </c>
      <c r="G87" s="42" t="s">
        <v>22</v>
      </c>
      <c r="H87" s="43">
        <v>72.06</v>
      </c>
      <c r="I87" s="11">
        <v>72.42857142857143</v>
      </c>
      <c r="J87" s="11">
        <v>77.57142857142857</v>
      </c>
      <c r="K87" s="11">
        <f>I87*0.3+J87*0.7</f>
        <v>76.02857142857142</v>
      </c>
      <c r="L87" s="11">
        <v>78.1</v>
      </c>
      <c r="M87" s="11">
        <f>H87*0.2+K87*0.7+L87*0.1</f>
        <v>75.442</v>
      </c>
      <c r="N87" s="53">
        <v>85</v>
      </c>
      <c r="O87" s="54" t="s">
        <v>149</v>
      </c>
    </row>
    <row r="88" spans="1:15" ht="13.5">
      <c r="A88" s="4" t="s">
        <v>194</v>
      </c>
      <c r="B88" s="5" t="s">
        <v>195</v>
      </c>
      <c r="C88" s="4" t="s">
        <v>18</v>
      </c>
      <c r="D88" s="5" t="s">
        <v>19</v>
      </c>
      <c r="E88" s="4" t="s">
        <v>56</v>
      </c>
      <c r="F88" s="42" t="s">
        <v>21</v>
      </c>
      <c r="G88" s="42" t="s">
        <v>22</v>
      </c>
      <c r="H88" s="43">
        <v>74.31</v>
      </c>
      <c r="I88" s="11">
        <v>75.57142857142857</v>
      </c>
      <c r="J88" s="11">
        <v>74.42857142857143</v>
      </c>
      <c r="K88" s="11">
        <f>I88*0.3+J88*0.7</f>
        <v>74.77142857142857</v>
      </c>
      <c r="L88" s="11">
        <v>82.05000000000001</v>
      </c>
      <c r="M88" s="11">
        <f>H88*0.2+K88*0.7+L88*0.1</f>
        <v>75.407</v>
      </c>
      <c r="N88" s="53">
        <v>86</v>
      </c>
      <c r="O88" s="54" t="s">
        <v>149</v>
      </c>
    </row>
    <row r="89" spans="1:15" ht="13.5">
      <c r="A89" s="4" t="s">
        <v>196</v>
      </c>
      <c r="B89" s="5" t="s">
        <v>197</v>
      </c>
      <c r="C89" s="4" t="s">
        <v>18</v>
      </c>
      <c r="D89" s="5" t="s">
        <v>19</v>
      </c>
      <c r="E89" s="4" t="s">
        <v>29</v>
      </c>
      <c r="F89" s="42" t="s">
        <v>21</v>
      </c>
      <c r="G89" s="42" t="s">
        <v>22</v>
      </c>
      <c r="H89" s="43">
        <f>53.7+17.85</f>
        <v>71.55000000000001</v>
      </c>
      <c r="I89" s="11">
        <v>70.28571428571429</v>
      </c>
      <c r="J89" s="11">
        <v>78.14285714285714</v>
      </c>
      <c r="K89" s="11">
        <f>I89*0.3+J89*0.7</f>
        <v>75.78571428571428</v>
      </c>
      <c r="L89" s="11">
        <v>78.35</v>
      </c>
      <c r="M89" s="11">
        <f>H89*0.2+K89*0.7+L89*0.1</f>
        <v>75.19499999999998</v>
      </c>
      <c r="N89" s="53">
        <v>87</v>
      </c>
      <c r="O89" s="54" t="s">
        <v>149</v>
      </c>
    </row>
    <row r="90" spans="1:15" ht="13.5">
      <c r="A90" s="4" t="s">
        <v>198</v>
      </c>
      <c r="B90" s="5" t="s">
        <v>199</v>
      </c>
      <c r="C90" s="4" t="s">
        <v>18</v>
      </c>
      <c r="D90" s="5" t="s">
        <v>19</v>
      </c>
      <c r="E90" s="4" t="s">
        <v>56</v>
      </c>
      <c r="F90" s="42" t="s">
        <v>21</v>
      </c>
      <c r="G90" s="42" t="s">
        <v>22</v>
      </c>
      <c r="H90" s="43">
        <v>73.28</v>
      </c>
      <c r="I90" s="11">
        <v>77.28571428571429</v>
      </c>
      <c r="J90" s="11">
        <v>75</v>
      </c>
      <c r="K90" s="11">
        <f>I90*0.3+J90*0.7</f>
        <v>75.68571428571428</v>
      </c>
      <c r="L90" s="11">
        <v>74.5</v>
      </c>
      <c r="M90" s="11">
        <f>H90*0.2+K90*0.7+L90*0.1</f>
        <v>75.086</v>
      </c>
      <c r="N90" s="53">
        <v>88</v>
      </c>
      <c r="O90" s="54" t="s">
        <v>149</v>
      </c>
    </row>
    <row r="91" spans="1:15" ht="13.5">
      <c r="A91" s="4" t="s">
        <v>200</v>
      </c>
      <c r="B91" s="5" t="s">
        <v>201</v>
      </c>
      <c r="C91" s="4" t="s">
        <v>18</v>
      </c>
      <c r="D91" s="5" t="s">
        <v>19</v>
      </c>
      <c r="E91" s="4" t="s">
        <v>56</v>
      </c>
      <c r="F91" s="42" t="s">
        <v>21</v>
      </c>
      <c r="G91" s="42" t="s">
        <v>22</v>
      </c>
      <c r="H91" s="43">
        <v>63.38</v>
      </c>
      <c r="I91" s="11">
        <v>84</v>
      </c>
      <c r="J91" s="11">
        <v>74.28571428571429</v>
      </c>
      <c r="K91" s="11">
        <f>I91*0.3+J91*0.7</f>
        <v>77.2</v>
      </c>
      <c r="L91" s="11">
        <v>75</v>
      </c>
      <c r="M91" s="11">
        <f>H91*0.2+K91*0.7+L91*0.1</f>
        <v>74.21600000000001</v>
      </c>
      <c r="N91" s="53">
        <v>89</v>
      </c>
      <c r="O91" s="54" t="s">
        <v>149</v>
      </c>
    </row>
    <row r="92" spans="1:15" ht="13.5">
      <c r="A92" s="4" t="s">
        <v>202</v>
      </c>
      <c r="B92" s="5" t="s">
        <v>203</v>
      </c>
      <c r="C92" s="4" t="s">
        <v>18</v>
      </c>
      <c r="D92" s="5" t="s">
        <v>19</v>
      </c>
      <c r="E92" s="4" t="s">
        <v>56</v>
      </c>
      <c r="F92" s="42" t="s">
        <v>21</v>
      </c>
      <c r="G92" s="42" t="s">
        <v>22</v>
      </c>
      <c r="H92" s="43">
        <v>63.05</v>
      </c>
      <c r="I92" s="11">
        <v>72.42857142857143</v>
      </c>
      <c r="J92" s="11">
        <v>75.28571428571429</v>
      </c>
      <c r="K92" s="11">
        <f>I92*0.3+J92*0.7</f>
        <v>74.42857142857143</v>
      </c>
      <c r="L92" s="11">
        <v>75</v>
      </c>
      <c r="M92" s="11">
        <f>H92*0.2+K92*0.7+L92*0.1</f>
        <v>72.21000000000001</v>
      </c>
      <c r="N92" s="53">
        <v>90</v>
      </c>
      <c r="O92" s="54" t="s">
        <v>149</v>
      </c>
    </row>
    <row r="93" spans="1:15" ht="13.5">
      <c r="A93" s="4" t="s">
        <v>204</v>
      </c>
      <c r="B93" s="5" t="s">
        <v>205</v>
      </c>
      <c r="C93" s="4" t="s">
        <v>18</v>
      </c>
      <c r="D93" s="5" t="s">
        <v>19</v>
      </c>
      <c r="E93" s="4" t="s">
        <v>29</v>
      </c>
      <c r="F93" s="42" t="s">
        <v>21</v>
      </c>
      <c r="G93" s="42" t="s">
        <v>22</v>
      </c>
      <c r="H93" s="43">
        <v>64.17</v>
      </c>
      <c r="I93" s="11">
        <v>61.57142857142857</v>
      </c>
      <c r="J93" s="11">
        <v>78.28571428571429</v>
      </c>
      <c r="K93" s="11">
        <f>I93*0.3+J93*0.7</f>
        <v>73.27142857142857</v>
      </c>
      <c r="L93" s="11">
        <v>79.95</v>
      </c>
      <c r="M93" s="11">
        <f>H93*0.2+K93*0.7+L93*0.1</f>
        <v>72.119</v>
      </c>
      <c r="N93" s="53">
        <v>91</v>
      </c>
      <c r="O93" s="54" t="s">
        <v>149</v>
      </c>
    </row>
  </sheetData>
  <sheetProtection/>
  <autoFilter ref="A2:M93">
    <sortState ref="A3:M93">
      <sortCondition descending="1" sortBy="value" ref="M3:M93"/>
    </sortState>
  </autoFilter>
  <mergeCells count="1">
    <mergeCell ref="A1:M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SheetLayoutView="100" workbookViewId="0" topLeftCell="C9">
      <selection activeCell="O31" sqref="O31:O32"/>
    </sheetView>
  </sheetViews>
  <sheetFormatPr defaultColWidth="9.00390625" defaultRowHeight="15"/>
  <cols>
    <col min="1" max="1" width="13.7109375" style="0" customWidth="1"/>
    <col min="5" max="5" width="12.140625" style="0" customWidth="1"/>
    <col min="7" max="7" width="9.421875" style="0" customWidth="1"/>
    <col min="8" max="8" width="12.8515625" style="0" customWidth="1"/>
    <col min="9" max="9" width="15.00390625" style="0" customWidth="1"/>
    <col min="10" max="10" width="15.421875" style="0" customWidth="1"/>
    <col min="12" max="12" width="13.140625" style="0" customWidth="1"/>
    <col min="15" max="15" width="17.140625" style="0" customWidth="1"/>
  </cols>
  <sheetData>
    <row r="1" spans="1:15" ht="22.5">
      <c r="A1" s="16" t="s">
        <v>206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3.5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8" t="s">
        <v>8</v>
      </c>
      <c r="I2" s="18" t="s">
        <v>9</v>
      </c>
      <c r="J2" s="26" t="s">
        <v>10</v>
      </c>
      <c r="K2" s="26" t="s">
        <v>11</v>
      </c>
      <c r="L2" s="26" t="s">
        <v>12</v>
      </c>
      <c r="M2" s="26" t="s">
        <v>13</v>
      </c>
      <c r="N2" s="10" t="s">
        <v>14</v>
      </c>
      <c r="O2" s="10" t="s">
        <v>15</v>
      </c>
    </row>
    <row r="3" spans="1:15" ht="13.5">
      <c r="A3" s="4" t="s">
        <v>207</v>
      </c>
      <c r="B3" s="5" t="s">
        <v>208</v>
      </c>
      <c r="C3" s="4" t="s">
        <v>18</v>
      </c>
      <c r="D3" s="5" t="s">
        <v>19</v>
      </c>
      <c r="E3" s="4" t="s">
        <v>56</v>
      </c>
      <c r="F3" s="6" t="s">
        <v>21</v>
      </c>
      <c r="G3" s="6" t="s">
        <v>209</v>
      </c>
      <c r="H3" s="7">
        <v>86.5</v>
      </c>
      <c r="I3" s="11">
        <v>78.42857142857143</v>
      </c>
      <c r="J3" s="11">
        <v>82.42857142857143</v>
      </c>
      <c r="K3" s="11">
        <f>I3*0.3+J3*0.7</f>
        <v>81.22857142857143</v>
      </c>
      <c r="L3" s="11">
        <v>78.85</v>
      </c>
      <c r="M3" s="11">
        <f>H3*0.2+K3*0.7+L3*0.1</f>
        <v>82.045</v>
      </c>
      <c r="N3" s="13">
        <v>1</v>
      </c>
      <c r="O3" s="27" t="s">
        <v>21</v>
      </c>
    </row>
    <row r="4" spans="1:15" ht="13.5">
      <c r="A4" s="4" t="s">
        <v>210</v>
      </c>
      <c r="B4" s="5" t="s">
        <v>211</v>
      </c>
      <c r="C4" s="4" t="s">
        <v>18</v>
      </c>
      <c r="D4" s="5" t="s">
        <v>19</v>
      </c>
      <c r="E4" s="4" t="s">
        <v>56</v>
      </c>
      <c r="F4" s="6" t="s">
        <v>21</v>
      </c>
      <c r="G4" s="6" t="s">
        <v>209</v>
      </c>
      <c r="H4" s="7">
        <v>80.5</v>
      </c>
      <c r="I4" s="11">
        <v>77.14285714285714</v>
      </c>
      <c r="J4" s="11">
        <v>80.42857142857143</v>
      </c>
      <c r="K4" s="11">
        <f>I4*0.3+J4*0.7</f>
        <v>79.44285714285714</v>
      </c>
      <c r="L4" s="11">
        <v>81.19999999999999</v>
      </c>
      <c r="M4" s="11">
        <f>H4*0.2+K4*0.7+L4*0.1</f>
        <v>79.83</v>
      </c>
      <c r="N4" s="13">
        <v>2</v>
      </c>
      <c r="O4" s="27" t="s">
        <v>21</v>
      </c>
    </row>
    <row r="5" spans="1:15" ht="13.5">
      <c r="A5" s="4" t="s">
        <v>212</v>
      </c>
      <c r="B5" s="5" t="s">
        <v>213</v>
      </c>
      <c r="C5" s="4" t="s">
        <v>18</v>
      </c>
      <c r="D5" s="5" t="s">
        <v>19</v>
      </c>
      <c r="E5" s="4" t="s">
        <v>56</v>
      </c>
      <c r="F5" s="6" t="s">
        <v>21</v>
      </c>
      <c r="G5" s="6" t="s">
        <v>209</v>
      </c>
      <c r="H5" s="7">
        <v>71.22</v>
      </c>
      <c r="I5" s="11">
        <v>80.42857142857143</v>
      </c>
      <c r="J5" s="11">
        <v>82.28571428571429</v>
      </c>
      <c r="K5" s="11">
        <f>I5*0.3+J5*0.7</f>
        <v>81.72857142857143</v>
      </c>
      <c r="L5" s="11">
        <v>83.5</v>
      </c>
      <c r="M5" s="11">
        <f>H5*0.2+K5*0.7+L5*0.1</f>
        <v>79.80399999999999</v>
      </c>
      <c r="N5" s="13">
        <v>3</v>
      </c>
      <c r="O5" s="27" t="s">
        <v>149</v>
      </c>
    </row>
    <row r="6" spans="1:13" ht="13.5">
      <c r="A6" s="19"/>
      <c r="B6" s="20"/>
      <c r="C6" s="19"/>
      <c r="D6" s="20"/>
      <c r="E6" s="19"/>
      <c r="F6" s="21"/>
      <c r="G6" s="21"/>
      <c r="H6" s="22"/>
      <c r="I6" s="28"/>
      <c r="J6" s="28"/>
      <c r="K6" s="28"/>
      <c r="L6" s="28"/>
      <c r="M6" s="28"/>
    </row>
    <row r="7" spans="1:15" ht="22.5">
      <c r="A7" s="16" t="s">
        <v>214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3.5">
      <c r="A8" s="17" t="s">
        <v>1</v>
      </c>
      <c r="B8" s="17" t="s">
        <v>2</v>
      </c>
      <c r="C8" s="17" t="s">
        <v>3</v>
      </c>
      <c r="D8" s="17" t="s">
        <v>4</v>
      </c>
      <c r="E8" s="17" t="s">
        <v>5</v>
      </c>
      <c r="F8" s="17" t="s">
        <v>6</v>
      </c>
      <c r="G8" s="17" t="s">
        <v>7</v>
      </c>
      <c r="H8" s="18" t="s">
        <v>8</v>
      </c>
      <c r="I8" s="18" t="s">
        <v>9</v>
      </c>
      <c r="J8" s="26" t="s">
        <v>10</v>
      </c>
      <c r="K8" s="26" t="s">
        <v>11</v>
      </c>
      <c r="L8" s="26" t="s">
        <v>12</v>
      </c>
      <c r="M8" s="26" t="s">
        <v>13</v>
      </c>
      <c r="N8" s="10" t="s">
        <v>14</v>
      </c>
      <c r="O8" s="10" t="s">
        <v>15</v>
      </c>
    </row>
    <row r="9" spans="1:15" ht="13.5">
      <c r="A9" s="4" t="s">
        <v>215</v>
      </c>
      <c r="B9" s="5" t="s">
        <v>216</v>
      </c>
      <c r="C9" s="4" t="s">
        <v>18</v>
      </c>
      <c r="D9" s="5" t="s">
        <v>19</v>
      </c>
      <c r="E9" s="4" t="s">
        <v>29</v>
      </c>
      <c r="F9" s="6" t="s">
        <v>21</v>
      </c>
      <c r="G9" s="6" t="s">
        <v>217</v>
      </c>
      <c r="H9" s="7">
        <v>125.35</v>
      </c>
      <c r="I9" s="11">
        <v>77.71428571428571</v>
      </c>
      <c r="J9" s="11">
        <v>79.71428571428571</v>
      </c>
      <c r="K9" s="11">
        <f>I9*0.3+J9*0.7</f>
        <v>79.1142857142857</v>
      </c>
      <c r="L9" s="11">
        <v>82.65</v>
      </c>
      <c r="M9" s="11">
        <f>H9*0.2+K9*0.7+L9*0.1</f>
        <v>88.71499999999999</v>
      </c>
      <c r="N9" s="13">
        <v>1</v>
      </c>
      <c r="O9" s="27" t="s">
        <v>21</v>
      </c>
    </row>
    <row r="10" spans="1:15" ht="13.5">
      <c r="A10" s="4" t="s">
        <v>218</v>
      </c>
      <c r="B10" s="5" t="s">
        <v>219</v>
      </c>
      <c r="C10" s="4" t="s">
        <v>18</v>
      </c>
      <c r="D10" s="5" t="s">
        <v>19</v>
      </c>
      <c r="E10" s="4" t="s">
        <v>56</v>
      </c>
      <c r="F10" s="6" t="s">
        <v>21</v>
      </c>
      <c r="G10" s="6" t="s">
        <v>217</v>
      </c>
      <c r="H10" s="7">
        <v>113.53</v>
      </c>
      <c r="I10" s="11">
        <v>83.85714285714286</v>
      </c>
      <c r="J10" s="11">
        <v>81.85714285714286</v>
      </c>
      <c r="K10" s="11">
        <f>I10*0.3+J10*0.7</f>
        <v>82.45714285714286</v>
      </c>
      <c r="L10" s="11">
        <v>77.6</v>
      </c>
      <c r="M10" s="11">
        <f>H10*0.2+K10*0.7+L10*0.1</f>
        <v>88.18599999999999</v>
      </c>
      <c r="N10" s="13">
        <v>2</v>
      </c>
      <c r="O10" s="27" t="s">
        <v>21</v>
      </c>
    </row>
    <row r="11" spans="1:15" ht="13.5">
      <c r="A11" s="4" t="s">
        <v>220</v>
      </c>
      <c r="B11" s="5" t="s">
        <v>221</v>
      </c>
      <c r="C11" s="4" t="s">
        <v>18</v>
      </c>
      <c r="D11" s="5" t="s">
        <v>19</v>
      </c>
      <c r="E11" s="4" t="s">
        <v>29</v>
      </c>
      <c r="F11" s="6" t="s">
        <v>21</v>
      </c>
      <c r="G11" s="6" t="s">
        <v>217</v>
      </c>
      <c r="H11" s="7">
        <v>103.54</v>
      </c>
      <c r="I11" s="11">
        <v>82.71428571428571</v>
      </c>
      <c r="J11" s="11">
        <v>83.71428571428571</v>
      </c>
      <c r="K11" s="11">
        <f>I11*0.3+J11*0.7</f>
        <v>83.41428571428571</v>
      </c>
      <c r="L11" s="11">
        <v>79.1</v>
      </c>
      <c r="M11" s="11">
        <f>H11*0.2+K11*0.7+L11*0.1</f>
        <v>87.008</v>
      </c>
      <c r="N11" s="13">
        <v>3</v>
      </c>
      <c r="O11" s="27" t="s">
        <v>21</v>
      </c>
    </row>
    <row r="12" spans="1:15" ht="13.5">
      <c r="A12" s="4" t="s">
        <v>222</v>
      </c>
      <c r="B12" s="5" t="s">
        <v>223</v>
      </c>
      <c r="C12" s="4" t="s">
        <v>18</v>
      </c>
      <c r="D12" s="5" t="s">
        <v>19</v>
      </c>
      <c r="E12" s="4" t="s">
        <v>20</v>
      </c>
      <c r="F12" s="6" t="s">
        <v>21</v>
      </c>
      <c r="G12" s="6" t="s">
        <v>217</v>
      </c>
      <c r="H12" s="7">
        <v>103.15</v>
      </c>
      <c r="I12" s="11">
        <v>78.5</v>
      </c>
      <c r="J12" s="11">
        <v>79</v>
      </c>
      <c r="K12" s="11">
        <f>I12*0.3+J12*0.7</f>
        <v>78.85</v>
      </c>
      <c r="L12" s="11">
        <v>81</v>
      </c>
      <c r="M12" s="11">
        <f>H12*0.2+K12*0.7+L12*0.1</f>
        <v>83.92499999999998</v>
      </c>
      <c r="N12" s="13">
        <v>4</v>
      </c>
      <c r="O12" s="27" t="s">
        <v>21</v>
      </c>
    </row>
    <row r="13" spans="1:15" ht="13.5">
      <c r="A13" s="4" t="s">
        <v>224</v>
      </c>
      <c r="B13" s="5" t="s">
        <v>225</v>
      </c>
      <c r="C13" s="4" t="s">
        <v>18</v>
      </c>
      <c r="D13" s="5" t="s">
        <v>19</v>
      </c>
      <c r="E13" s="4" t="s">
        <v>29</v>
      </c>
      <c r="F13" s="6" t="s">
        <v>21</v>
      </c>
      <c r="G13" s="6" t="s">
        <v>217</v>
      </c>
      <c r="H13" s="7">
        <v>114.73</v>
      </c>
      <c r="I13" s="11">
        <v>74.85714285714286</v>
      </c>
      <c r="J13" s="11">
        <v>75.57142857142857</v>
      </c>
      <c r="K13" s="11">
        <f>I13*0.3+J13*0.7</f>
        <v>75.35714285714286</v>
      </c>
      <c r="L13" s="11">
        <v>78.6</v>
      </c>
      <c r="M13" s="11">
        <f>H13*0.2+K13*0.7+L13*0.1</f>
        <v>83.556</v>
      </c>
      <c r="N13" s="13">
        <v>5</v>
      </c>
      <c r="O13" s="27" t="s">
        <v>21</v>
      </c>
    </row>
    <row r="14" spans="1:15" ht="13.5">
      <c r="A14" s="4" t="s">
        <v>226</v>
      </c>
      <c r="B14" s="5" t="s">
        <v>227</v>
      </c>
      <c r="C14" s="4" t="s">
        <v>18</v>
      </c>
      <c r="D14" s="5" t="s">
        <v>19</v>
      </c>
      <c r="E14" s="4" t="s">
        <v>20</v>
      </c>
      <c r="F14" s="6" t="s">
        <v>21</v>
      </c>
      <c r="G14" s="6" t="s">
        <v>217</v>
      </c>
      <c r="H14" s="7">
        <v>82.94</v>
      </c>
      <c r="I14" s="11">
        <v>87.33333333333333</v>
      </c>
      <c r="J14" s="11">
        <v>82</v>
      </c>
      <c r="K14" s="11">
        <f>I14*0.3+J14*0.7</f>
        <v>83.6</v>
      </c>
      <c r="L14" s="11">
        <v>77</v>
      </c>
      <c r="M14" s="11">
        <f>H14*0.2+K14*0.7+L14*0.1</f>
        <v>82.80799999999999</v>
      </c>
      <c r="N14" s="13">
        <v>6</v>
      </c>
      <c r="O14" s="27" t="s">
        <v>149</v>
      </c>
    </row>
    <row r="15" spans="1:15" ht="13.5">
      <c r="A15" s="4" t="s">
        <v>228</v>
      </c>
      <c r="B15" s="5" t="s">
        <v>229</v>
      </c>
      <c r="C15" s="4" t="s">
        <v>18</v>
      </c>
      <c r="D15" s="5" t="s">
        <v>19</v>
      </c>
      <c r="E15" s="4" t="s">
        <v>56</v>
      </c>
      <c r="F15" s="6" t="s">
        <v>21</v>
      </c>
      <c r="G15" s="6" t="s">
        <v>217</v>
      </c>
      <c r="H15" s="7">
        <v>98.36</v>
      </c>
      <c r="I15" s="11">
        <v>73.57142857142857</v>
      </c>
      <c r="J15" s="11">
        <v>80.85714285714286</v>
      </c>
      <c r="K15" s="11">
        <f>I15*0.3+J15*0.7</f>
        <v>78.67142857142858</v>
      </c>
      <c r="L15" s="11">
        <v>79.25</v>
      </c>
      <c r="M15" s="11">
        <f>H15*0.2+K15*0.7+L15*0.1</f>
        <v>82.667</v>
      </c>
      <c r="N15" s="13">
        <v>7</v>
      </c>
      <c r="O15" s="27" t="s">
        <v>149</v>
      </c>
    </row>
    <row r="16" spans="1:14" ht="13.5">
      <c r="A16" s="19"/>
      <c r="B16" s="19"/>
      <c r="C16" s="20"/>
      <c r="D16" s="19"/>
      <c r="E16" s="20"/>
      <c r="F16" s="19"/>
      <c r="G16" s="21"/>
      <c r="H16" s="21"/>
      <c r="I16" s="22"/>
      <c r="J16" s="28"/>
      <c r="K16" s="28"/>
      <c r="L16" s="28"/>
      <c r="M16" s="28"/>
      <c r="N16" s="29"/>
    </row>
    <row r="17" spans="1:15" ht="22.5">
      <c r="A17" s="16" t="s">
        <v>230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3.5">
      <c r="A18" s="23" t="s">
        <v>1</v>
      </c>
      <c r="B18" s="23" t="s">
        <v>2</v>
      </c>
      <c r="C18" s="23" t="s">
        <v>3</v>
      </c>
      <c r="D18" s="23" t="s">
        <v>4</v>
      </c>
      <c r="E18" s="23" t="s">
        <v>5</v>
      </c>
      <c r="F18" s="23" t="s">
        <v>6</v>
      </c>
      <c r="G18" s="23" t="s">
        <v>7</v>
      </c>
      <c r="H18" s="24" t="s">
        <v>8</v>
      </c>
      <c r="I18" s="24" t="s">
        <v>9</v>
      </c>
      <c r="J18" s="30" t="s">
        <v>10</v>
      </c>
      <c r="K18" s="30" t="s">
        <v>11</v>
      </c>
      <c r="L18" s="30" t="s">
        <v>12</v>
      </c>
      <c r="M18" s="30" t="s">
        <v>13</v>
      </c>
      <c r="N18" s="31" t="s">
        <v>14</v>
      </c>
      <c r="O18" s="31" t="s">
        <v>15</v>
      </c>
    </row>
    <row r="19" spans="1:15" ht="13.5">
      <c r="A19" s="4" t="s">
        <v>231</v>
      </c>
      <c r="B19" s="5" t="s">
        <v>232</v>
      </c>
      <c r="C19" s="4" t="s">
        <v>18</v>
      </c>
      <c r="D19" s="5" t="s">
        <v>19</v>
      </c>
      <c r="E19" s="4" t="s">
        <v>29</v>
      </c>
      <c r="F19" s="6" t="s">
        <v>21</v>
      </c>
      <c r="G19" s="6" t="s">
        <v>233</v>
      </c>
      <c r="H19" s="7">
        <v>82.43</v>
      </c>
      <c r="I19" s="11">
        <v>86.42857142857143</v>
      </c>
      <c r="J19" s="11">
        <v>83.85714285714286</v>
      </c>
      <c r="K19" s="11">
        <f>I19*0.3+J19*0.7</f>
        <v>84.62857142857142</v>
      </c>
      <c r="L19" s="11">
        <v>85.15</v>
      </c>
      <c r="M19" s="11">
        <f>H19*0.2+K19*0.7+L19*0.1</f>
        <v>84.24099999999999</v>
      </c>
      <c r="N19" s="13">
        <v>1</v>
      </c>
      <c r="O19" s="27" t="s">
        <v>21</v>
      </c>
    </row>
    <row r="20" spans="1:15" ht="13.5">
      <c r="A20" s="4" t="s">
        <v>234</v>
      </c>
      <c r="B20" s="5" t="s">
        <v>235</v>
      </c>
      <c r="C20" s="4" t="s">
        <v>18</v>
      </c>
      <c r="D20" s="5" t="s">
        <v>19</v>
      </c>
      <c r="E20" s="4" t="s">
        <v>20</v>
      </c>
      <c r="F20" s="6" t="s">
        <v>21</v>
      </c>
      <c r="G20" s="6" t="s">
        <v>233</v>
      </c>
      <c r="H20" s="7">
        <v>98.03</v>
      </c>
      <c r="I20" s="11">
        <v>84.14285714285714</v>
      </c>
      <c r="J20" s="11">
        <v>79.14285714285714</v>
      </c>
      <c r="K20" s="11">
        <f>I20*0.3+J20*0.7</f>
        <v>80.64285714285714</v>
      </c>
      <c r="L20" s="11">
        <v>81.75</v>
      </c>
      <c r="M20" s="11">
        <f>H20*0.2+K20*0.7+L20*0.1</f>
        <v>84.231</v>
      </c>
      <c r="N20" s="13">
        <v>2</v>
      </c>
      <c r="O20" s="27" t="s">
        <v>21</v>
      </c>
    </row>
    <row r="21" spans="1:15" ht="13.5">
      <c r="A21" s="4" t="s">
        <v>236</v>
      </c>
      <c r="B21" s="5" t="s">
        <v>237</v>
      </c>
      <c r="C21" s="4" t="s">
        <v>18</v>
      </c>
      <c r="D21" s="5" t="s">
        <v>19</v>
      </c>
      <c r="E21" s="4" t="s">
        <v>56</v>
      </c>
      <c r="F21" s="6" t="s">
        <v>21</v>
      </c>
      <c r="G21" s="6" t="s">
        <v>233</v>
      </c>
      <c r="H21" s="7">
        <v>91.67</v>
      </c>
      <c r="I21" s="11">
        <v>85</v>
      </c>
      <c r="J21" s="11">
        <v>81.28571428571429</v>
      </c>
      <c r="K21" s="11">
        <f>I21*0.3+J21*0.7</f>
        <v>82.4</v>
      </c>
      <c r="L21" s="11">
        <v>78.45</v>
      </c>
      <c r="M21" s="11">
        <f>H21*0.2+K21*0.7+L21*0.1</f>
        <v>83.859</v>
      </c>
      <c r="N21" s="13">
        <v>3</v>
      </c>
      <c r="O21" s="27" t="s">
        <v>21</v>
      </c>
    </row>
    <row r="22" spans="1:15" ht="13.5">
      <c r="A22" s="4" t="s">
        <v>238</v>
      </c>
      <c r="B22" s="5" t="s">
        <v>239</v>
      </c>
      <c r="C22" s="4" t="s">
        <v>18</v>
      </c>
      <c r="D22" s="5" t="s">
        <v>19</v>
      </c>
      <c r="E22" s="4" t="s">
        <v>29</v>
      </c>
      <c r="F22" s="6" t="s">
        <v>21</v>
      </c>
      <c r="G22" s="6" t="s">
        <v>233</v>
      </c>
      <c r="H22" s="7">
        <v>82.16</v>
      </c>
      <c r="I22" s="11">
        <v>81.42857142857143</v>
      </c>
      <c r="J22" s="11">
        <v>81.85714285714286</v>
      </c>
      <c r="K22" s="11">
        <f>I22*0.3+J22*0.7</f>
        <v>81.72857142857143</v>
      </c>
      <c r="L22" s="11">
        <v>85.80000000000001</v>
      </c>
      <c r="M22" s="11">
        <f>H22*0.2+K22*0.7+L22*0.1</f>
        <v>82.222</v>
      </c>
      <c r="N22" s="13">
        <v>4</v>
      </c>
      <c r="O22" s="27" t="s">
        <v>21</v>
      </c>
    </row>
    <row r="23" spans="1:15" ht="13.5">
      <c r="A23" s="4" t="s">
        <v>240</v>
      </c>
      <c r="B23" s="5" t="s">
        <v>241</v>
      </c>
      <c r="C23" s="4" t="s">
        <v>18</v>
      </c>
      <c r="D23" s="5" t="s">
        <v>19</v>
      </c>
      <c r="E23" s="4" t="s">
        <v>20</v>
      </c>
      <c r="F23" s="6" t="s">
        <v>21</v>
      </c>
      <c r="G23" s="6" t="s">
        <v>233</v>
      </c>
      <c r="H23" s="7">
        <v>92.47</v>
      </c>
      <c r="I23" s="11">
        <v>82</v>
      </c>
      <c r="J23" s="11">
        <v>77.42857142857143</v>
      </c>
      <c r="K23" s="11">
        <f>I23*0.3+J23*0.7</f>
        <v>78.8</v>
      </c>
      <c r="L23" s="11">
        <v>77</v>
      </c>
      <c r="M23" s="11">
        <f>H23*0.2+K23*0.7+L23*0.1</f>
        <v>81.354</v>
      </c>
      <c r="N23" s="13">
        <v>5</v>
      </c>
      <c r="O23" s="27" t="s">
        <v>21</v>
      </c>
    </row>
    <row r="24" spans="1:15" ht="13.5">
      <c r="A24" s="4" t="s">
        <v>242</v>
      </c>
      <c r="B24" s="5" t="s">
        <v>243</v>
      </c>
      <c r="C24" s="4" t="s">
        <v>18</v>
      </c>
      <c r="D24" s="5" t="s">
        <v>19</v>
      </c>
      <c r="E24" s="4" t="s">
        <v>56</v>
      </c>
      <c r="F24" s="6" t="s">
        <v>21</v>
      </c>
      <c r="G24" s="6" t="s">
        <v>233</v>
      </c>
      <c r="H24" s="7">
        <v>86</v>
      </c>
      <c r="I24" s="11">
        <v>75.28571428571429</v>
      </c>
      <c r="J24" s="11">
        <v>81.14285714285714</v>
      </c>
      <c r="K24" s="11">
        <f>I24*0.3+J24*0.7</f>
        <v>79.38571428571427</v>
      </c>
      <c r="L24" s="11">
        <v>75.5</v>
      </c>
      <c r="M24" s="11">
        <f>H24*0.2+K24*0.7+L24*0.1</f>
        <v>80.31999999999998</v>
      </c>
      <c r="N24" s="13">
        <v>6</v>
      </c>
      <c r="O24" s="27" t="s">
        <v>21</v>
      </c>
    </row>
    <row r="25" spans="1:15" ht="13.5">
      <c r="A25" s="4" t="s">
        <v>244</v>
      </c>
      <c r="B25" s="5" t="s">
        <v>245</v>
      </c>
      <c r="C25" s="4" t="s">
        <v>18</v>
      </c>
      <c r="D25" s="5" t="s">
        <v>19</v>
      </c>
      <c r="E25" s="4" t="s">
        <v>29</v>
      </c>
      <c r="F25" s="6" t="s">
        <v>21</v>
      </c>
      <c r="G25" s="6" t="s">
        <v>233</v>
      </c>
      <c r="H25" s="7">
        <v>79.2</v>
      </c>
      <c r="I25" s="11">
        <v>80.28571428571429</v>
      </c>
      <c r="J25" s="11">
        <v>77.71428571428571</v>
      </c>
      <c r="K25" s="11">
        <f>I25*0.3+J25*0.7</f>
        <v>78.48571428571428</v>
      </c>
      <c r="L25" s="11">
        <v>77.6</v>
      </c>
      <c r="M25" s="11">
        <f>H25*0.2+K25*0.7+L25*0.1</f>
        <v>78.53999999999999</v>
      </c>
      <c r="N25" s="13">
        <v>7</v>
      </c>
      <c r="O25" s="27" t="s">
        <v>21</v>
      </c>
    </row>
    <row r="26" spans="1:15" ht="13.5">
      <c r="A26" s="4" t="s">
        <v>246</v>
      </c>
      <c r="B26" s="5" t="s">
        <v>247</v>
      </c>
      <c r="C26" s="4" t="s">
        <v>18</v>
      </c>
      <c r="D26" s="5" t="s">
        <v>19</v>
      </c>
      <c r="E26" s="4" t="s">
        <v>56</v>
      </c>
      <c r="F26" s="6" t="s">
        <v>21</v>
      </c>
      <c r="G26" s="6" t="s">
        <v>233</v>
      </c>
      <c r="H26" s="7">
        <v>81.43</v>
      </c>
      <c r="I26" s="11">
        <v>80</v>
      </c>
      <c r="J26" s="11">
        <v>77.42857142857143</v>
      </c>
      <c r="K26" s="11">
        <f>I26*0.3+J26*0.7</f>
        <v>78.19999999999999</v>
      </c>
      <c r="L26" s="11">
        <v>75</v>
      </c>
      <c r="M26" s="11">
        <f>H26*0.2+K26*0.7+L26*0.1</f>
        <v>78.52599999999998</v>
      </c>
      <c r="N26" s="13">
        <v>8</v>
      </c>
      <c r="O26" s="27" t="s">
        <v>149</v>
      </c>
    </row>
    <row r="27" spans="1:15" ht="13.5">
      <c r="A27" s="4" t="s">
        <v>248</v>
      </c>
      <c r="B27" s="5" t="s">
        <v>249</v>
      </c>
      <c r="C27" s="4" t="s">
        <v>18</v>
      </c>
      <c r="D27" s="5" t="s">
        <v>19</v>
      </c>
      <c r="E27" s="4" t="s">
        <v>20</v>
      </c>
      <c r="F27" s="6" t="s">
        <v>21</v>
      </c>
      <c r="G27" s="6" t="s">
        <v>233</v>
      </c>
      <c r="H27" s="7">
        <v>72.22</v>
      </c>
      <c r="I27" s="11">
        <v>77.85714285714286</v>
      </c>
      <c r="J27" s="11">
        <v>74.28571428571429</v>
      </c>
      <c r="K27" s="11">
        <f>I27*0.3+J27*0.7</f>
        <v>75.35714285714286</v>
      </c>
      <c r="L27" s="11">
        <v>75.5</v>
      </c>
      <c r="M27" s="11">
        <f>H27*0.2+K27*0.7+L27*0.1</f>
        <v>74.744</v>
      </c>
      <c r="N27" s="13">
        <v>9</v>
      </c>
      <c r="O27" s="27" t="s">
        <v>149</v>
      </c>
    </row>
    <row r="28" spans="1:14" ht="13.5">
      <c r="A28" s="19"/>
      <c r="B28" s="19"/>
      <c r="C28" s="20"/>
      <c r="D28" s="19"/>
      <c r="E28" s="20"/>
      <c r="F28" s="19"/>
      <c r="G28" s="21"/>
      <c r="H28" s="21"/>
      <c r="I28" s="22"/>
      <c r="J28" s="28"/>
      <c r="K28" s="28"/>
      <c r="L28" s="28"/>
      <c r="M28" s="28"/>
      <c r="N28" s="29"/>
    </row>
    <row r="29" spans="1:14" ht="22.5">
      <c r="A29" s="25"/>
      <c r="B29" s="1" t="s">
        <v>250</v>
      </c>
      <c r="C29" s="1"/>
      <c r="D29" s="1"/>
      <c r="E29" s="1"/>
      <c r="F29" s="1"/>
      <c r="G29" s="1"/>
      <c r="H29" s="1"/>
      <c r="I29" s="1"/>
      <c r="J29" s="1"/>
      <c r="K29" s="1"/>
      <c r="L29" s="8"/>
      <c r="M29" s="1"/>
      <c r="N29" s="1"/>
    </row>
    <row r="30" spans="1:15" ht="13.5">
      <c r="A30" s="17" t="s">
        <v>1</v>
      </c>
      <c r="B30" s="17" t="s">
        <v>2</v>
      </c>
      <c r="C30" s="17" t="s">
        <v>3</v>
      </c>
      <c r="D30" s="17" t="s">
        <v>4</v>
      </c>
      <c r="E30" s="17" t="s">
        <v>5</v>
      </c>
      <c r="F30" s="17" t="s">
        <v>6</v>
      </c>
      <c r="G30" s="17" t="s">
        <v>7</v>
      </c>
      <c r="H30" s="18" t="s">
        <v>8</v>
      </c>
      <c r="I30" s="18" t="s">
        <v>9</v>
      </c>
      <c r="J30" s="26" t="s">
        <v>10</v>
      </c>
      <c r="K30" s="26" t="s">
        <v>11</v>
      </c>
      <c r="L30" s="26" t="s">
        <v>12</v>
      </c>
      <c r="M30" s="26" t="s">
        <v>13</v>
      </c>
      <c r="N30" s="10" t="s">
        <v>14</v>
      </c>
      <c r="O30" s="32" t="s">
        <v>15</v>
      </c>
    </row>
    <row r="31" spans="1:15" ht="13.5">
      <c r="A31" s="4" t="s">
        <v>251</v>
      </c>
      <c r="B31" s="5" t="s">
        <v>252</v>
      </c>
      <c r="C31" s="4" t="s">
        <v>18</v>
      </c>
      <c r="D31" s="5" t="s">
        <v>19</v>
      </c>
      <c r="E31" s="4" t="s">
        <v>29</v>
      </c>
      <c r="F31" s="6" t="s">
        <v>21</v>
      </c>
      <c r="G31" s="6" t="s">
        <v>253</v>
      </c>
      <c r="H31" s="7">
        <v>57.03</v>
      </c>
      <c r="I31" s="11">
        <v>79.28571428571429</v>
      </c>
      <c r="J31" s="11">
        <v>84.42857142857143</v>
      </c>
      <c r="K31" s="11">
        <f>I31*0.3+J31*0.7</f>
        <v>82.88571428571429</v>
      </c>
      <c r="L31" s="33">
        <v>80</v>
      </c>
      <c r="M31" s="11">
        <f>H31*0.2+K31*0.7+L31*0.1</f>
        <v>77.426</v>
      </c>
      <c r="N31" s="13">
        <v>1</v>
      </c>
      <c r="O31" s="34" t="s">
        <v>21</v>
      </c>
    </row>
    <row r="32" spans="1:15" ht="13.5">
      <c r="A32" s="4" t="s">
        <v>254</v>
      </c>
      <c r="B32" s="5" t="s">
        <v>255</v>
      </c>
      <c r="C32" s="4" t="s">
        <v>18</v>
      </c>
      <c r="D32" s="5" t="s">
        <v>19</v>
      </c>
      <c r="E32" s="4" t="s">
        <v>29</v>
      </c>
      <c r="F32" s="6" t="s">
        <v>21</v>
      </c>
      <c r="G32" s="6" t="s">
        <v>253</v>
      </c>
      <c r="H32" s="7">
        <v>41.64</v>
      </c>
      <c r="I32" s="11">
        <v>89</v>
      </c>
      <c r="J32" s="11">
        <v>84.14285714285714</v>
      </c>
      <c r="K32" s="11">
        <f>I32*0.3+J32*0.7</f>
        <v>85.6</v>
      </c>
      <c r="L32" s="35">
        <v>79.6</v>
      </c>
      <c r="M32" s="11">
        <f>H32*0.2+K32*0.7+L32*0.1</f>
        <v>76.20799999999998</v>
      </c>
      <c r="N32" s="13">
        <v>2</v>
      </c>
      <c r="O32" s="34" t="s">
        <v>149</v>
      </c>
    </row>
  </sheetData>
  <sheetProtection/>
  <mergeCells count="4">
    <mergeCell ref="A1:O1"/>
    <mergeCell ref="A7:O7"/>
    <mergeCell ref="A17:O17"/>
    <mergeCell ref="B29:N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"/>
  <sheetViews>
    <sheetView zoomScaleSheetLayoutView="100" workbookViewId="0" topLeftCell="D1">
      <selection activeCell="G3" sqref="G3:G6"/>
    </sheetView>
  </sheetViews>
  <sheetFormatPr defaultColWidth="9.00390625" defaultRowHeight="15"/>
  <cols>
    <col min="1" max="1" width="11.421875" style="0" customWidth="1"/>
    <col min="5" max="5" width="14.57421875" style="0" customWidth="1"/>
    <col min="6" max="6" width="20.57421875" style="0" customWidth="1"/>
    <col min="8" max="8" width="13.00390625" style="0" customWidth="1"/>
    <col min="9" max="9" width="16.28125" style="0" customWidth="1"/>
    <col min="10" max="10" width="14.57421875" style="0" customWidth="1"/>
    <col min="12" max="12" width="14.57421875" style="0" customWidth="1"/>
    <col min="15" max="15" width="15.57421875" style="0" customWidth="1"/>
  </cols>
  <sheetData>
    <row r="1" spans="1:13" ht="22.5">
      <c r="A1" s="1" t="s">
        <v>256</v>
      </c>
      <c r="B1" s="1"/>
      <c r="C1" s="1"/>
      <c r="D1" s="1"/>
      <c r="E1" s="1"/>
      <c r="F1" s="1"/>
      <c r="G1" s="1"/>
      <c r="H1" s="1"/>
      <c r="I1" s="1"/>
      <c r="J1" s="1"/>
      <c r="K1" s="8"/>
      <c r="L1" s="1"/>
      <c r="M1" s="1"/>
    </row>
    <row r="2" spans="1:15" ht="13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3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10" t="s">
        <v>14</v>
      </c>
      <c r="O2" s="10" t="s">
        <v>15</v>
      </c>
    </row>
    <row r="3" spans="1:15" ht="13.5">
      <c r="A3" s="4" t="s">
        <v>257</v>
      </c>
      <c r="B3" s="5" t="s">
        <v>258</v>
      </c>
      <c r="C3" s="4" t="s">
        <v>18</v>
      </c>
      <c r="D3" s="5" t="s">
        <v>19</v>
      </c>
      <c r="E3" s="4" t="s">
        <v>29</v>
      </c>
      <c r="F3" s="6" t="s">
        <v>149</v>
      </c>
      <c r="G3" s="6" t="s">
        <v>22</v>
      </c>
      <c r="H3" s="7">
        <v>72.36</v>
      </c>
      <c r="I3" s="11">
        <v>74.57142857142857</v>
      </c>
      <c r="J3" s="11">
        <v>81.28571428571429</v>
      </c>
      <c r="K3" s="11">
        <f>I3*0.3+J3*0.7</f>
        <v>79.27142857142857</v>
      </c>
      <c r="L3" s="12">
        <f>(H3+K3)/2</f>
        <v>75.81571428571428</v>
      </c>
      <c r="M3" s="11">
        <f>H3*0.2+K3*0.7+L3*0.1</f>
        <v>77.54357142857141</v>
      </c>
      <c r="N3" s="13">
        <v>1</v>
      </c>
      <c r="O3" s="14" t="s">
        <v>149</v>
      </c>
    </row>
    <row r="4" spans="1:15" ht="13.5">
      <c r="A4" s="4" t="s">
        <v>259</v>
      </c>
      <c r="B4" s="5" t="s">
        <v>260</v>
      </c>
      <c r="C4" s="4" t="s">
        <v>18</v>
      </c>
      <c r="D4" s="5" t="s">
        <v>19</v>
      </c>
      <c r="E4" s="4" t="s">
        <v>29</v>
      </c>
      <c r="F4" s="6" t="s">
        <v>149</v>
      </c>
      <c r="G4" s="6" t="s">
        <v>22</v>
      </c>
      <c r="H4" s="7">
        <v>70.06</v>
      </c>
      <c r="I4" s="11">
        <v>79.71428571428571</v>
      </c>
      <c r="J4" s="11">
        <v>77.71428571428571</v>
      </c>
      <c r="K4" s="11">
        <f>I4*0.3+J4*0.7</f>
        <v>78.3142857142857</v>
      </c>
      <c r="L4" s="11">
        <v>78.7</v>
      </c>
      <c r="M4" s="11">
        <f>H4*0.2+K4*0.7+L4*0.1</f>
        <v>76.702</v>
      </c>
      <c r="N4" s="13">
        <v>2</v>
      </c>
      <c r="O4" s="14" t="s">
        <v>149</v>
      </c>
    </row>
    <row r="5" spans="1:15" ht="13.5">
      <c r="A5" s="4" t="s">
        <v>261</v>
      </c>
      <c r="B5" s="5" t="s">
        <v>262</v>
      </c>
      <c r="C5" s="4" t="s">
        <v>18</v>
      </c>
      <c r="D5" s="5" t="s">
        <v>19</v>
      </c>
      <c r="E5" s="4" t="s">
        <v>29</v>
      </c>
      <c r="F5" s="6" t="s">
        <v>149</v>
      </c>
      <c r="G5" s="6" t="s">
        <v>22</v>
      </c>
      <c r="H5" s="7">
        <v>59.54</v>
      </c>
      <c r="I5" s="11">
        <v>79.57142857142857</v>
      </c>
      <c r="J5" s="11">
        <v>81.57142857142857</v>
      </c>
      <c r="K5" s="11">
        <f>I5*0.3+J5*0.7</f>
        <v>80.97142857142856</v>
      </c>
      <c r="L5" s="11">
        <v>80.2</v>
      </c>
      <c r="M5" s="11">
        <f>H5*0.2+K5*0.7+L5*0.1</f>
        <v>76.60799999999999</v>
      </c>
      <c r="N5" s="13">
        <v>3</v>
      </c>
      <c r="O5" s="14" t="s">
        <v>149</v>
      </c>
    </row>
    <row r="6" spans="1:15" ht="13.5">
      <c r="A6" s="4" t="s">
        <v>263</v>
      </c>
      <c r="B6" s="5" t="s">
        <v>264</v>
      </c>
      <c r="C6" s="4" t="s">
        <v>18</v>
      </c>
      <c r="D6" s="5" t="s">
        <v>19</v>
      </c>
      <c r="E6" s="4" t="s">
        <v>29</v>
      </c>
      <c r="F6" s="6" t="s">
        <v>149</v>
      </c>
      <c r="G6" s="6" t="s">
        <v>233</v>
      </c>
      <c r="H6" s="7">
        <v>74.62</v>
      </c>
      <c r="I6" s="11">
        <v>78.28571428571429</v>
      </c>
      <c r="J6" s="11">
        <v>79.14285714285714</v>
      </c>
      <c r="K6" s="11">
        <f>I6*0.3+J6*0.7</f>
        <v>78.88571428571427</v>
      </c>
      <c r="L6" s="15">
        <f>(H6+K6)/2</f>
        <v>76.75285714285714</v>
      </c>
      <c r="M6" s="11">
        <f>H6*0.2+K6*0.7+L6*0.1</f>
        <v>77.81928571428571</v>
      </c>
      <c r="N6" s="13">
        <v>1</v>
      </c>
      <c r="O6" s="14" t="s">
        <v>149</v>
      </c>
    </row>
  </sheetData>
  <sheetProtection/>
  <mergeCells count="1">
    <mergeCell ref="A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chiyuki</cp:lastModifiedBy>
  <dcterms:created xsi:type="dcterms:W3CDTF">2023-01-29T09:13:00Z</dcterms:created>
  <dcterms:modified xsi:type="dcterms:W3CDTF">2023-02-08T09:09:52Z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63642F2F4D0F494886B6EA45CBA32299</vt:lpwstr>
  </property>
  <property fmtid="{D5CDD505-2E9C-101B-9397-08002B2CF9AE}" pid="4" name="KSOProductBuildV">
    <vt:lpwstr>2052-11.1.0.13703</vt:lpwstr>
  </property>
</Properties>
</file>